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X:\SVL\wertp\Bonds\Anträge\"/>
    </mc:Choice>
  </mc:AlternateContent>
  <xr:revisionPtr revIDLastSave="0" documentId="13_ncr:1_{5D9BF686-EB53-47D4-A887-D5AC7091516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Zulassungsantrag AH" sheetId="4" r:id="rId1"/>
    <sheet name="Annex - Multi Issuer" sheetId="6" r:id="rId2"/>
    <sheet name="Details of Securities" sheetId="1" state="hidden" r:id="rId3"/>
    <sheet name="Emittenten-Felder RDA" sheetId="2" state="hidden" r:id="rId4"/>
    <sheet name="Börse-Antrag Felder" sheetId="3" state="hidden" r:id="rId5"/>
  </sheets>
  <definedNames>
    <definedName name="_xlnm.Print_Area" localSheetId="2">'Details of Securities'!$E$2:$Z$42</definedName>
    <definedName name="_xlnm.Print_Titles" localSheetId="2">'Details of Securities'!$E:$F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4" l="1"/>
  <c r="A28" i="1" l="1"/>
  <c r="A8" i="1" l="1"/>
  <c r="A38" i="1"/>
  <c r="A31" i="1"/>
</calcChain>
</file>

<file path=xl/sharedStrings.xml><?xml version="1.0" encoding="utf-8"?>
<sst xmlns="http://schemas.openxmlformats.org/spreadsheetml/2006/main" count="291" uniqueCount="225">
  <si>
    <t>Feldname</t>
  </si>
  <si>
    <t>Beschreibung</t>
  </si>
  <si>
    <t>Feld numerisch/
alphanumerisch</t>
  </si>
  <si>
    <t>ISIN</t>
  </si>
  <si>
    <t>alphanumerisch</t>
  </si>
  <si>
    <t>numerisch</t>
  </si>
  <si>
    <t>Country</t>
  </si>
  <si>
    <t>Datenbankfelder, die die Wiener Börse für die Anlage von Emittenten verwendet</t>
  </si>
  <si>
    <t>Short Name</t>
  </si>
  <si>
    <t>Kurzname des Emittenten, max. 25 Zeichen,
beliebig gestaltbar</t>
  </si>
  <si>
    <t>Issuer Name</t>
  </si>
  <si>
    <t>genauer Firmenwortlaut des Emittenten, max. 36 Zeichen</t>
  </si>
  <si>
    <t>Issuer Name 2</t>
  </si>
  <si>
    <t>nur falls Issuer Name &gt; 36 Zeichen, dann Fortsetzung hier</t>
  </si>
  <si>
    <t>Street</t>
  </si>
  <si>
    <t>Stasse inkl. Hausnummer</t>
  </si>
  <si>
    <t>Issuer Post Code</t>
  </si>
  <si>
    <t>City</t>
  </si>
  <si>
    <t>Ort</t>
  </si>
  <si>
    <t>Alpha</t>
  </si>
  <si>
    <t>4-stelliger beliebiger Code für den Emittenten</t>
  </si>
  <si>
    <t>Region</t>
  </si>
  <si>
    <t>F = foreign (d.h. Sitz nicht in Österreich)
D = domestic (d.h. Sitz in Österreich)</t>
  </si>
  <si>
    <t>Excel-Felder, die die Wiener Börse für den Antrag für den Dritten Markt benötigt</t>
  </si>
  <si>
    <t>Excel-Spalten Bezeichnung</t>
  </si>
  <si>
    <t>Emittent</t>
  </si>
  <si>
    <t>ISIN-Code</t>
  </si>
  <si>
    <t>Gesamtnominale</t>
  </si>
  <si>
    <t>Gesamtnominale der Anleihe (derzeitiges)</t>
  </si>
  <si>
    <t>Stückelung</t>
  </si>
  <si>
    <t>Verbriefung</t>
  </si>
  <si>
    <t>Sammelurkunde, hinterlegt bei (z.B. Clearstream Frankfurt)</t>
  </si>
  <si>
    <t>Weitere Börsen / MTFs</t>
  </si>
  <si>
    <t>Angabe der geregelten Märkte und MTFs, an denen die
jeweilige Anleihe noch gehandelt wird</t>
  </si>
  <si>
    <t>Sitzstaat des Emittenten - ISO Code des Länderkürzels</t>
  </si>
  <si>
    <t>Postleitzahl (falls Postleitzahl auch Buchstaben enthält,
dann Feld "Post Code" leer lassen und stattdessen in das
Feld "City" stellen</t>
  </si>
  <si>
    <t>Active</t>
  </si>
  <si>
    <t>0 (d.h. Wert Null)</t>
  </si>
  <si>
    <t>Generelle Hinweise zur Befüllung:</t>
  </si>
  <si>
    <t>Checkbox: 1 = ja, 0 = nein (Checkbox-Felder werden in der Beschreibung in roter Schrift hervorgehoben)</t>
  </si>
  <si>
    <r>
      <rPr>
        <b/>
        <sz val="11"/>
        <color rgb="FFFF0000"/>
        <rFont val="Calibri"/>
        <family val="2"/>
        <scheme val="minor"/>
      </rPr>
      <t>Checkbox,</t>
    </r>
    <r>
      <rPr>
        <sz val="11"/>
        <color theme="1"/>
        <rFont val="Calibri"/>
        <family val="2"/>
        <scheme val="minor"/>
      </rPr>
      <t xml:space="preserve"> ob Unternehmen aktiv Emittent oder
Antragsteller ist</t>
    </r>
  </si>
  <si>
    <t>Datumsformat: immer JJJJMMTT</t>
  </si>
  <si>
    <t>vorgegebener fixer
Feldwert</t>
  </si>
  <si>
    <t>ID Wiener Börse</t>
  </si>
  <si>
    <t>F oder D</t>
  </si>
  <si>
    <t>Issuer</t>
  </si>
  <si>
    <r>
      <rPr>
        <b/>
        <sz val="11"/>
        <color rgb="FFFF0000"/>
        <rFont val="Calibri"/>
        <family val="2"/>
        <scheme val="minor"/>
      </rPr>
      <t>Checkbox,</t>
    </r>
    <r>
      <rPr>
        <sz val="11"/>
        <color theme="1"/>
        <rFont val="Calibri"/>
        <family val="2"/>
        <scheme val="minor"/>
      </rPr>
      <t xml:space="preserve"> ob Unternehmen Emittent von
Wertpapieren ist</t>
    </r>
  </si>
  <si>
    <t>genauer Firmenwortlaut des Emittenten</t>
  </si>
  <si>
    <t>Registered</t>
  </si>
  <si>
    <t>30/360</t>
  </si>
  <si>
    <t>act/365</t>
  </si>
  <si>
    <t>act/360</t>
  </si>
  <si>
    <t>bonds@wienerborse.at</t>
  </si>
  <si>
    <t>Monte Titoli</t>
  </si>
  <si>
    <t>Bearer</t>
  </si>
  <si>
    <t>Yes</t>
  </si>
  <si>
    <t>No</t>
  </si>
  <si>
    <t>Senior</t>
  </si>
  <si>
    <t>Subordinated</t>
  </si>
  <si>
    <t>Limited recourse</t>
  </si>
  <si>
    <t>Monthly</t>
  </si>
  <si>
    <t>Quarterly</t>
  </si>
  <si>
    <t>Semi-annually</t>
  </si>
  <si>
    <t>Yearly</t>
  </si>
  <si>
    <t>Other</t>
  </si>
  <si>
    <t>We will gladly assist you!</t>
  </si>
  <si>
    <t>FISN</t>
  </si>
  <si>
    <t>CFI</t>
  </si>
  <si>
    <t>Unassigned</t>
  </si>
  <si>
    <t>Floating Rate Note</t>
  </si>
  <si>
    <t>Fixed Rate</t>
  </si>
  <si>
    <t>Interest Type</t>
  </si>
  <si>
    <t>Floating Rate</t>
  </si>
  <si>
    <t>Central Securities Depository</t>
  </si>
  <si>
    <t>Form of Notes</t>
  </si>
  <si>
    <t>No CSD</t>
  </si>
  <si>
    <t>Zero Coupon</t>
  </si>
  <si>
    <t>Issue Price</t>
  </si>
  <si>
    <t>Scheduled Maturity Date</t>
  </si>
  <si>
    <t>Interest Rate</t>
  </si>
  <si>
    <t>Redemption Price</t>
  </si>
  <si>
    <t>Day Count Fraction</t>
  </si>
  <si>
    <t>act/act (ICMA)</t>
  </si>
  <si>
    <t>act/act (ISDA)</t>
  </si>
  <si>
    <t>Euroclear/Clearstream</t>
  </si>
  <si>
    <t>Issue Date</t>
  </si>
  <si>
    <t>Covered bond</t>
  </si>
  <si>
    <t>Equity-Linked Note</t>
  </si>
  <si>
    <t>Form of the Notes</t>
  </si>
  <si>
    <t>Name/Title of the Notes</t>
  </si>
  <si>
    <t>Intended Listing Date</t>
  </si>
  <si>
    <t>Ranking of the Notes</t>
  </si>
  <si>
    <t>OeKB CSD</t>
  </si>
  <si>
    <t>SIX SIS</t>
  </si>
  <si>
    <t>Iberclear</t>
  </si>
  <si>
    <t>CREST London</t>
  </si>
  <si>
    <t>ATHEXCSD</t>
  </si>
  <si>
    <t>Clearstream Banking Frankfurt</t>
  </si>
  <si>
    <t>Euroclear Belgium</t>
  </si>
  <si>
    <t>Euroclear France</t>
  </si>
  <si>
    <t>Euroclear Nederland</t>
  </si>
  <si>
    <t>KELER</t>
  </si>
  <si>
    <t>Comments</t>
  </si>
  <si>
    <t>Security 1</t>
  </si>
  <si>
    <t>Security 2</t>
  </si>
  <si>
    <t>Security 3</t>
  </si>
  <si>
    <t>Security 4</t>
  </si>
  <si>
    <t>Security 5</t>
  </si>
  <si>
    <t>Security 6</t>
  </si>
  <si>
    <t>Security 7</t>
  </si>
  <si>
    <t>Security 8</t>
  </si>
  <si>
    <t>Security 9</t>
  </si>
  <si>
    <t>Security 10</t>
  </si>
  <si>
    <t>Security 11</t>
  </si>
  <si>
    <t>Security 12</t>
  </si>
  <si>
    <t>Security 13</t>
  </si>
  <si>
    <t>Security 14</t>
  </si>
  <si>
    <t>Security 15</t>
  </si>
  <si>
    <t>Security 16</t>
  </si>
  <si>
    <t>Security 17</t>
  </si>
  <si>
    <t>Security 18</t>
  </si>
  <si>
    <t>Security 19</t>
  </si>
  <si>
    <t>Security 20</t>
  </si>
  <si>
    <t>Last Coupon Date</t>
  </si>
  <si>
    <t>Frequency of Interest Payments</t>
  </si>
  <si>
    <t>Name of Underlying Security</t>
  </si>
  <si>
    <t>ISIN of Underlying Security (if available)</t>
  </si>
  <si>
    <t>Listing Segment</t>
  </si>
  <si>
    <t>Official Market</t>
  </si>
  <si>
    <t>Name of Benchmark</t>
  </si>
  <si>
    <t>Basis Point Spread of Benchmark</t>
  </si>
  <si>
    <t>A</t>
  </si>
  <si>
    <t>D</t>
  </si>
  <si>
    <t>F</t>
  </si>
  <si>
    <t>Z</t>
  </si>
  <si>
    <t>B</t>
  </si>
  <si>
    <t>R</t>
  </si>
  <si>
    <t>I</t>
  </si>
  <si>
    <t>Trading Procedure</t>
  </si>
  <si>
    <t>Auction only</t>
  </si>
  <si>
    <t>Continuous Auction</t>
  </si>
  <si>
    <t>Continuous Trading</t>
  </si>
  <si>
    <t>U</t>
  </si>
  <si>
    <t>E</t>
  </si>
  <si>
    <t>T</t>
  </si>
  <si>
    <t>Instrument Type</t>
  </si>
  <si>
    <t>Rente</t>
  </si>
  <si>
    <t>L</t>
  </si>
  <si>
    <t>N</t>
  </si>
  <si>
    <t>und_aJK_Monate</t>
  </si>
  <si>
    <t>und_a1KupTermin</t>
  </si>
  <si>
    <t>und_aLetzKupTermin</t>
  </si>
  <si>
    <t>und_aZinsBegin</t>
  </si>
  <si>
    <t>und_rBP_Spread</t>
  </si>
  <si>
    <t>und_oBwknr</t>
  </si>
  <si>
    <t>und_oFaellig</t>
  </si>
  <si>
    <t>und_aTilgungsKurs</t>
  </si>
  <si>
    <t>und_CSD_ID</t>
  </si>
  <si>
    <t>und_aVerzinsung</t>
  </si>
  <si>
    <t>Zinsmethode</t>
  </si>
  <si>
    <t>und_form_of_notes</t>
  </si>
  <si>
    <t>und_GesNotiertesKapital</t>
  </si>
  <si>
    <t>und_KapWaehrung</t>
  </si>
  <si>
    <t>und_NennWert</t>
  </si>
  <si>
    <t>CFI_Code</t>
  </si>
  <si>
    <t>und_EmiPreis</t>
  </si>
  <si>
    <t>Gattung</t>
  </si>
  <si>
    <t>HandelSegment</t>
  </si>
  <si>
    <t>und_issuance_programme</t>
  </si>
  <si>
    <t>und_Name</t>
  </si>
  <si>
    <t>und_ISIN</t>
  </si>
  <si>
    <t>Sicherstellung</t>
  </si>
  <si>
    <t>II</t>
  </si>
  <si>
    <t>III</t>
  </si>
  <si>
    <t>IV</t>
  </si>
  <si>
    <t>V</t>
  </si>
  <si>
    <t>VI</t>
  </si>
  <si>
    <t>VII</t>
  </si>
  <si>
    <t>Details of Securities to be Listed and Traded</t>
  </si>
  <si>
    <t>For any questions, please do not hesitate to contact</t>
  </si>
  <si>
    <t>Vienna MTF</t>
  </si>
  <si>
    <t>First Coupon Date</t>
  </si>
  <si>
    <t>Current Principal Amount Outstanding</t>
  </si>
  <si>
    <t>Specified Denomination</t>
  </si>
  <si>
    <t>Denomination Currency</t>
  </si>
  <si>
    <t>Adresse</t>
  </si>
  <si>
    <t>LEI-Code (Legal Entity Identifier)</t>
  </si>
  <si>
    <t>Kontakt Person (Name, Position)</t>
  </si>
  <si>
    <t>E-Mail Adresse und Telefonnummer</t>
  </si>
  <si>
    <t>Antrag auf Zulassung von Emissionsprogrammen zum</t>
  </si>
  <si>
    <t>Details zum Emittenten</t>
  </si>
  <si>
    <r>
      <t xml:space="preserve">Bescheidempfänger - </t>
    </r>
    <r>
      <rPr>
        <b/>
        <u/>
        <sz val="10"/>
        <color theme="1"/>
        <rFont val="Arial"/>
        <family val="2"/>
      </rPr>
      <t>falls nicht der Emittent</t>
    </r>
  </si>
  <si>
    <t>Emissionsprogramm</t>
  </si>
  <si>
    <t>Datum des Basisprospekts</t>
  </si>
  <si>
    <t>Bezeichnung des Emissionsprogramms</t>
  </si>
  <si>
    <t>Bestätigung über die Authentizität der eingereichten Prospekte</t>
  </si>
  <si>
    <r>
      <t xml:space="preserve">Einbeziehung in den Vienna MTF </t>
    </r>
    <r>
      <rPr>
        <sz val="9"/>
        <color theme="1"/>
        <rFont val="Arial"/>
        <family val="2"/>
      </rPr>
      <t>(ein von der Wiener Börse AG betriebenes multilaterales Handelssystem)</t>
    </r>
  </si>
  <si>
    <t>Ja</t>
  </si>
  <si>
    <t>Nein</t>
  </si>
  <si>
    <t>Beilagen (bitte ankreuzen)</t>
  </si>
  <si>
    <t>Notifizierungsbestätigung (nur bei Billigung außerhab Österreichs)</t>
  </si>
  <si>
    <t>Vorstandsbeschluss</t>
  </si>
  <si>
    <t>Satzung bzw. Gesellschaftsvertrag</t>
  </si>
  <si>
    <t>letzter Jahresabschluss</t>
  </si>
  <si>
    <t>Unterschriften</t>
  </si>
  <si>
    <t>Datum</t>
  </si>
  <si>
    <t>Name der unterzeichnenden Personen</t>
  </si>
  <si>
    <t>Unterschrift</t>
  </si>
  <si>
    <t>Postleitzahl, Stadt,  Land</t>
  </si>
  <si>
    <t>Firmenbuchauszug - nicht älter als 4 Wochen</t>
  </si>
  <si>
    <t>Firmenwortlaut</t>
  </si>
  <si>
    <t>Gebilligter bzw. notifizierter Basisprospekt</t>
  </si>
  <si>
    <t>Amtlichen Handel - (EU geregelter Markt) an der Wiener Börse</t>
  </si>
  <si>
    <r>
      <rPr>
        <sz val="8"/>
        <rFont val="Arial"/>
        <family val="2"/>
      </rPr>
      <t xml:space="preserve">Es gelten die Bestimmungen des Börsegesetzes 2018 sowie die </t>
    </r>
    <r>
      <rPr>
        <u/>
        <sz val="8"/>
        <color theme="10"/>
        <rFont val="Arial"/>
        <family val="2"/>
      </rPr>
      <t>Allgemeinen Geschäftsbedingungen (AGBs) der Wiener Börse AG</t>
    </r>
    <r>
      <rPr>
        <sz val="8"/>
        <rFont val="Arial"/>
        <family val="2"/>
      </rPr>
      <t>, insbesondere die „Gebührenordnung der Wiener Börse AG“.</t>
    </r>
  </si>
  <si>
    <t xml:space="preserve">  Compliance Richtlinie (§38 Abs 4 iZm § 119 Abs 4 BörseG)</t>
  </si>
  <si>
    <t>Annex zum Zulassungsantrag</t>
  </si>
  <si>
    <t>Emittent 2</t>
  </si>
  <si>
    <t>Emittent 3</t>
  </si>
  <si>
    <t>Emittent 4</t>
  </si>
  <si>
    <t>Emittent 5</t>
  </si>
  <si>
    <r>
      <t xml:space="preserve">Weitere Börsen </t>
    </r>
    <r>
      <rPr>
        <sz val="8"/>
        <color theme="1"/>
        <rFont val="Arial"/>
        <family val="2"/>
      </rPr>
      <t>(Angabe, ob ein Antrag auf Zulassung an anderen Börsen innerhalb der letzten 30 Tage gestellt wurde bzw.wird.)</t>
    </r>
  </si>
  <si>
    <t>Auch zugelassen für:</t>
  </si>
  <si>
    <t>Nicht zur Notierung an anderen Handelsplätzen zugelassen</t>
  </si>
  <si>
    <t>Im Falle von Multi-Issuer-Programmen verwenden Sie bitte den Annex</t>
  </si>
  <si>
    <t xml:space="preserve">  Wir bestätigen, dass die diesem Zulassungsantrag angeschlossene elektronische Prospektversion ident ist
  mit derjenigen Version, die von der Billigungsbehörde gebilligt wurde.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</si>
</sst>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 bp&quot;"/>
    <numFmt numFmtId="165" formatCode="0.00000%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b/>
      <i/>
      <sz val="10"/>
      <color theme="1"/>
      <name val="Arial"/>
      <family val="2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b/>
      <sz val="9"/>
      <color theme="10"/>
      <name val="Arial"/>
      <family val="2"/>
    </font>
    <font>
      <b/>
      <u/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10019"/>
        <bgColor indexed="64"/>
      </patternFill>
    </fill>
    <fill>
      <patternFill patternType="solid">
        <fgColor rgb="FFF7E7E7"/>
        <bgColor indexed="64"/>
      </patternFill>
    </fill>
    <fill>
      <patternFill patternType="solid">
        <fgColor rgb="FF466B6A"/>
        <bgColor indexed="64"/>
      </patternFill>
    </fill>
    <fill>
      <patternFill patternType="solid">
        <fgColor rgb="FFBCC7C7"/>
        <bgColor indexed="64"/>
      </patternFill>
    </fill>
  </fills>
  <borders count="23">
    <border>
      <left/>
      <right/>
      <top/>
      <bottom/>
      <diagonal/>
    </border>
    <border>
      <left style="thin">
        <color rgb="FFD10019"/>
      </left>
      <right style="thin">
        <color rgb="FFD10019"/>
      </right>
      <top style="thin">
        <color rgb="FFD10019"/>
      </top>
      <bottom style="thin">
        <color rgb="FFD10019"/>
      </bottom>
      <diagonal/>
    </border>
    <border>
      <left style="medium">
        <color rgb="FFD10019"/>
      </left>
      <right/>
      <top style="medium">
        <color rgb="FFD10019"/>
      </top>
      <bottom/>
      <diagonal/>
    </border>
    <border>
      <left/>
      <right style="medium">
        <color rgb="FFD10019"/>
      </right>
      <top style="medium">
        <color rgb="FFD10019"/>
      </top>
      <bottom/>
      <diagonal/>
    </border>
    <border>
      <left style="medium">
        <color rgb="FFD10019"/>
      </left>
      <right/>
      <top/>
      <bottom style="medium">
        <color rgb="FFD10019"/>
      </bottom>
      <diagonal/>
    </border>
    <border>
      <left/>
      <right style="medium">
        <color rgb="FFD10019"/>
      </right>
      <top/>
      <bottom style="medium">
        <color rgb="FFD10019"/>
      </bottom>
      <diagonal/>
    </border>
    <border>
      <left/>
      <right style="thin">
        <color rgb="FFD10019"/>
      </right>
      <top/>
      <bottom style="thin">
        <color rgb="FFD10019"/>
      </bottom>
      <diagonal/>
    </border>
    <border>
      <left/>
      <right style="thin">
        <color rgb="FFD10019"/>
      </right>
      <top style="thin">
        <color rgb="FFD10019"/>
      </top>
      <bottom style="thin">
        <color rgb="FFD10019"/>
      </bottom>
      <diagonal/>
    </border>
    <border>
      <left style="thin">
        <color rgb="FFD10019"/>
      </left>
      <right/>
      <top style="thin">
        <color rgb="FFD10019"/>
      </top>
      <bottom style="thin">
        <color rgb="FFD10019"/>
      </bottom>
      <diagonal/>
    </border>
    <border>
      <left style="medium">
        <color rgb="FFD10019"/>
      </left>
      <right/>
      <top/>
      <bottom/>
      <diagonal/>
    </border>
    <border>
      <left/>
      <right style="medium">
        <color rgb="FFD10019"/>
      </right>
      <top/>
      <bottom/>
      <diagonal/>
    </border>
    <border>
      <left style="medium">
        <color rgb="FFD10019"/>
      </left>
      <right style="thin">
        <color rgb="FFD10019"/>
      </right>
      <top style="medium">
        <color rgb="FFD10019"/>
      </top>
      <bottom style="thin">
        <color rgb="FFD10019"/>
      </bottom>
      <diagonal/>
    </border>
    <border>
      <left style="thin">
        <color rgb="FFD10019"/>
      </left>
      <right style="medium">
        <color rgb="FFD10019"/>
      </right>
      <top style="medium">
        <color rgb="FFD10019"/>
      </top>
      <bottom style="thin">
        <color rgb="FFD10019"/>
      </bottom>
      <diagonal/>
    </border>
    <border>
      <left style="medium">
        <color rgb="FFD10019"/>
      </left>
      <right/>
      <top style="thin">
        <color rgb="FFD10019"/>
      </top>
      <bottom/>
      <diagonal/>
    </border>
    <border>
      <left/>
      <right style="medium">
        <color rgb="FFD10019"/>
      </right>
      <top style="thin">
        <color rgb="FFD10019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466B6A"/>
      </top>
      <bottom style="medium">
        <color rgb="FF466B6A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rgb="FF466B6A"/>
      </bottom>
      <diagonal/>
    </border>
    <border>
      <left/>
      <right/>
      <top style="medium">
        <color rgb="FF466B6A"/>
      </top>
      <bottom/>
      <diagonal/>
    </border>
    <border>
      <left/>
      <right/>
      <top style="thin">
        <color rgb="FF7E9595"/>
      </top>
      <bottom style="thin">
        <color rgb="FF7E9595"/>
      </bottom>
      <diagonal/>
    </border>
    <border>
      <left/>
      <right/>
      <top/>
      <bottom style="thin">
        <color rgb="FF7E9595"/>
      </bottom>
      <diagonal/>
    </border>
    <border>
      <left/>
      <right/>
      <top style="thin">
        <color rgb="FF7E9595"/>
      </top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89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top" wrapText="1"/>
    </xf>
    <xf numFmtId="0" fontId="6" fillId="0" borderId="0" xfId="0" applyFont="1"/>
    <xf numFmtId="0" fontId="9" fillId="3" borderId="1" xfId="0" applyFont="1" applyFill="1" applyBorder="1" applyAlignment="1">
      <alignment vertical="top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3" fillId="3" borderId="8" xfId="0" applyFont="1" applyFill="1" applyBorder="1"/>
    <xf numFmtId="0" fontId="7" fillId="4" borderId="6" xfId="0" applyFont="1" applyFill="1" applyBorder="1" applyAlignment="1" applyProtection="1">
      <alignment horizontal="left" vertical="center"/>
      <protection locked="0"/>
    </xf>
    <xf numFmtId="0" fontId="7" fillId="4" borderId="7" xfId="0" applyFont="1" applyFill="1" applyBorder="1" applyAlignment="1" applyProtection="1">
      <alignment horizontal="left" vertical="center"/>
      <protection locked="0"/>
    </xf>
    <xf numFmtId="0" fontId="7" fillId="4" borderId="7" xfId="0" applyFont="1" applyFill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left" vertical="center"/>
      <protection locked="0"/>
    </xf>
    <xf numFmtId="164" fontId="3" fillId="4" borderId="7" xfId="0" applyNumberFormat="1" applyFont="1" applyFill="1" applyBorder="1" applyAlignment="1" applyProtection="1">
      <alignment horizontal="left" vertical="center"/>
      <protection locked="0"/>
    </xf>
    <xf numFmtId="4" fontId="7" fillId="4" borderId="7" xfId="0" applyNumberFormat="1" applyFont="1" applyFill="1" applyBorder="1" applyAlignment="1" applyProtection="1">
      <alignment horizontal="left" vertical="center"/>
      <protection locked="0"/>
    </xf>
    <xf numFmtId="14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 wrapText="1"/>
      <protection locked="0"/>
    </xf>
    <xf numFmtId="0" fontId="9" fillId="3" borderId="7" xfId="0" applyFont="1" applyFill="1" applyBorder="1" applyAlignment="1">
      <alignment vertical="center"/>
    </xf>
    <xf numFmtId="0" fontId="3" fillId="3" borderId="7" xfId="0" applyFont="1" applyFill="1" applyBorder="1" applyAlignment="1" applyProtection="1">
      <alignment horizontal="left" vertical="center"/>
      <protection locked="0"/>
    </xf>
    <xf numFmtId="14" fontId="3" fillId="3" borderId="7" xfId="0" applyNumberFormat="1" applyFont="1" applyFill="1" applyBorder="1" applyAlignment="1" applyProtection="1">
      <alignment horizontal="left" vertical="center"/>
      <protection locked="0"/>
    </xf>
    <xf numFmtId="165" fontId="3" fillId="4" borderId="7" xfId="1" applyNumberFormat="1" applyFont="1" applyFill="1" applyBorder="1" applyAlignment="1" applyProtection="1">
      <alignment horizontal="left" vertical="center"/>
      <protection locked="0"/>
    </xf>
    <xf numFmtId="165" fontId="3" fillId="4" borderId="7" xfId="0" applyNumberFormat="1" applyFont="1" applyFill="1" applyBorder="1" applyAlignment="1" applyProtection="1">
      <alignment horizontal="left" vertical="center"/>
      <protection locked="0"/>
    </xf>
    <xf numFmtId="1" fontId="7" fillId="4" borderId="7" xfId="1" applyNumberFormat="1" applyFont="1" applyFill="1" applyBorder="1" applyAlignment="1" applyProtection="1">
      <alignment horizontal="left" vertical="center" wrapText="1"/>
      <protection locked="0"/>
    </xf>
    <xf numFmtId="0" fontId="9" fillId="3" borderId="11" xfId="0" applyFont="1" applyFill="1" applyBorder="1" applyAlignment="1">
      <alignment vertical="top"/>
    </xf>
    <xf numFmtId="0" fontId="9" fillId="3" borderId="12" xfId="0" applyFont="1" applyFill="1" applyBorder="1" applyAlignment="1">
      <alignment vertical="top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1" fillId="0" borderId="0" xfId="0" applyFont="1"/>
    <xf numFmtId="0" fontId="4" fillId="0" borderId="0" xfId="0" applyFont="1" applyAlignment="1">
      <alignment vertical="center"/>
    </xf>
    <xf numFmtId="0" fontId="12" fillId="0" borderId="0" xfId="0" applyFont="1"/>
    <xf numFmtId="0" fontId="3" fillId="0" borderId="0" xfId="0" applyFont="1" applyAlignment="1">
      <alignment horizontal="left" vertical="center" indent="1"/>
    </xf>
    <xf numFmtId="0" fontId="9" fillId="3" borderId="7" xfId="0" applyFont="1" applyFill="1" applyBorder="1" applyAlignment="1">
      <alignment vertical="top"/>
    </xf>
    <xf numFmtId="0" fontId="6" fillId="0" borderId="0" xfId="0" applyFont="1" applyAlignment="1">
      <alignment horizontal="left"/>
    </xf>
    <xf numFmtId="0" fontId="3" fillId="0" borderId="8" xfId="0" applyFont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3" fillId="0" borderId="15" xfId="0" applyFont="1" applyBorder="1"/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7" fillId="0" borderId="0" xfId="2" applyFont="1" applyFill="1" applyAlignment="1" applyProtection="1">
      <alignment vertical="center"/>
    </xf>
    <xf numFmtId="0" fontId="9" fillId="5" borderId="16" xfId="0" applyFont="1" applyFill="1" applyBorder="1" applyAlignment="1">
      <alignment horizontal="left"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left" vertical="top"/>
    </xf>
    <xf numFmtId="0" fontId="9" fillId="5" borderId="18" xfId="0" applyFont="1" applyFill="1" applyBorder="1" applyAlignment="1">
      <alignment horizontal="left" vertical="center"/>
    </xf>
    <xf numFmtId="0" fontId="9" fillId="5" borderId="19" xfId="0" applyFont="1" applyFill="1" applyBorder="1" applyAlignment="1">
      <alignment horizontal="left" vertical="center"/>
    </xf>
    <xf numFmtId="0" fontId="9" fillId="5" borderId="0" xfId="0" applyFont="1" applyFill="1" applyAlignment="1">
      <alignment horizontal="left" vertical="top"/>
    </xf>
    <xf numFmtId="0" fontId="9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left" vertical="top"/>
    </xf>
    <xf numFmtId="0" fontId="3" fillId="0" borderId="0" xfId="0" applyFont="1" applyAlignment="1">
      <alignment horizontal="left" wrapText="1"/>
    </xf>
    <xf numFmtId="0" fontId="3" fillId="6" borderId="21" xfId="0" applyFont="1" applyFill="1" applyBorder="1" applyAlignment="1" applyProtection="1">
      <alignment horizontal="center" vertical="center" wrapText="1"/>
      <protection locked="0"/>
    </xf>
    <xf numFmtId="0" fontId="3" fillId="6" borderId="20" xfId="0" applyFont="1" applyFill="1" applyBorder="1" applyAlignment="1" applyProtection="1">
      <alignment horizontal="center" vertical="top" wrapText="1"/>
      <protection locked="0"/>
    </xf>
    <xf numFmtId="0" fontId="3" fillId="6" borderId="20" xfId="0" applyFont="1" applyFill="1" applyBorder="1" applyAlignment="1">
      <alignment horizontal="center" vertical="top" wrapText="1"/>
    </xf>
    <xf numFmtId="0" fontId="3" fillId="6" borderId="22" xfId="0" applyFont="1" applyFill="1" applyBorder="1" applyAlignment="1" applyProtection="1">
      <alignment horizontal="center" vertical="top" wrapText="1"/>
      <protection locked="0"/>
    </xf>
    <xf numFmtId="0" fontId="7" fillId="6" borderId="21" xfId="0" applyFont="1" applyFill="1" applyBorder="1" applyAlignment="1" applyProtection="1">
      <alignment horizontal="left" vertical="top" wrapText="1"/>
      <protection locked="0"/>
    </xf>
    <xf numFmtId="0" fontId="7" fillId="6" borderId="20" xfId="0" applyFont="1" applyFill="1" applyBorder="1" applyAlignment="1" applyProtection="1">
      <alignment horizontal="left" vertical="top" wrapText="1"/>
      <protection locked="0"/>
    </xf>
    <xf numFmtId="0" fontId="7" fillId="6" borderId="22" xfId="0" applyFont="1" applyFill="1" applyBorder="1" applyAlignment="1" applyProtection="1">
      <alignment horizontal="left" vertical="top" wrapText="1"/>
      <protection locked="0"/>
    </xf>
    <xf numFmtId="0" fontId="7" fillId="6" borderId="21" xfId="0" applyFont="1" applyFill="1" applyBorder="1" applyAlignment="1" applyProtection="1">
      <alignment horizontal="center" vertical="center" wrapText="1"/>
      <protection locked="0"/>
    </xf>
    <xf numFmtId="0" fontId="7" fillId="6" borderId="20" xfId="0" applyFont="1" applyFill="1" applyBorder="1" applyAlignment="1" applyProtection="1">
      <alignment horizontal="center" vertical="top" wrapText="1"/>
      <protection locked="0"/>
    </xf>
    <xf numFmtId="0" fontId="7" fillId="6" borderId="20" xfId="0" applyFont="1" applyFill="1" applyBorder="1" applyAlignment="1">
      <alignment horizontal="center" vertical="top" wrapText="1"/>
    </xf>
    <xf numFmtId="0" fontId="7" fillId="6" borderId="22" xfId="0" applyFont="1" applyFill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0" xfId="2" applyFont="1" applyAlignment="1">
      <alignment horizontal="left" vertical="center" wrapText="1"/>
    </xf>
    <xf numFmtId="0" fontId="13" fillId="4" borderId="4" xfId="2" applyFont="1" applyFill="1" applyBorder="1" applyAlignment="1" applyProtection="1">
      <alignment horizontal="center" vertical="center"/>
      <protection hidden="1"/>
    </xf>
    <xf numFmtId="0" fontId="13" fillId="4" borderId="5" xfId="2" applyFont="1" applyFill="1" applyBorder="1" applyAlignment="1" applyProtection="1">
      <alignment horizontal="center" vertical="center"/>
      <protection hidden="1"/>
    </xf>
    <xf numFmtId="0" fontId="14" fillId="4" borderId="9" xfId="2" applyFont="1" applyFill="1" applyBorder="1" applyAlignment="1" applyProtection="1">
      <alignment horizontal="center" vertical="center"/>
    </xf>
    <xf numFmtId="0" fontId="14" fillId="4" borderId="10" xfId="2" applyFont="1" applyFill="1" applyBorder="1" applyAlignment="1" applyProtection="1">
      <alignment horizontal="center" vertical="center"/>
    </xf>
    <xf numFmtId="0" fontId="13" fillId="4" borderId="2" xfId="2" applyFont="1" applyFill="1" applyBorder="1" applyAlignment="1" applyProtection="1">
      <alignment horizontal="center" vertical="center"/>
      <protection hidden="1"/>
    </xf>
    <xf numFmtId="0" fontId="13" fillId="4" borderId="3" xfId="2" applyFont="1" applyFill="1" applyBorder="1" applyAlignment="1" applyProtection="1">
      <alignment horizontal="center" vertical="center"/>
      <protection hidden="1"/>
    </xf>
    <xf numFmtId="0" fontId="3" fillId="4" borderId="13" xfId="0" applyFont="1" applyFill="1" applyBorder="1" applyAlignment="1" applyProtection="1">
      <alignment horizontal="left" vertical="top"/>
      <protection locked="0"/>
    </xf>
    <xf numFmtId="0" fontId="3" fillId="4" borderId="14" xfId="0" applyFont="1" applyFill="1" applyBorder="1" applyAlignment="1" applyProtection="1">
      <alignment horizontal="left" vertical="top"/>
      <protection locked="0"/>
    </xf>
    <xf numFmtId="0" fontId="3" fillId="4" borderId="9" xfId="0" applyFont="1" applyFill="1" applyBorder="1" applyAlignment="1" applyProtection="1">
      <alignment horizontal="left" vertical="top"/>
      <protection locked="0"/>
    </xf>
    <xf numFmtId="0" fontId="3" fillId="4" borderId="10" xfId="0" applyFont="1" applyFill="1" applyBorder="1" applyAlignment="1" applyProtection="1">
      <alignment horizontal="left" vertical="top"/>
      <protection locked="0"/>
    </xf>
    <xf numFmtId="0" fontId="3" fillId="4" borderId="4" xfId="0" applyFont="1" applyFill="1" applyBorder="1" applyAlignment="1" applyProtection="1">
      <alignment horizontal="left" vertical="top"/>
      <protection locked="0"/>
    </xf>
    <xf numFmtId="0" fontId="3" fillId="4" borderId="5" xfId="0" applyFont="1" applyFill="1" applyBorder="1" applyAlignment="1" applyProtection="1">
      <alignment horizontal="left" vertical="top"/>
      <protection locked="0"/>
    </xf>
  </cellXfs>
  <cellStyles count="3">
    <cellStyle name="Link" xfId="2" builtinId="8"/>
    <cellStyle name="Prozent" xfId="1" builtinId="5"/>
    <cellStyle name="Standard" xfId="0" builtinId="0"/>
  </cellStyles>
  <dxfs count="1">
    <dxf>
      <font>
        <color theme="0" tint="-0.14996795556505021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7E9595"/>
      <color rgb="FFD10019"/>
      <color rgb="FFF7E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ienerborse.at/rechtliches/agb-gesetze/agb-gesetzestexte-und-sonstige-normen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bonds@wienerborse.a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9"/>
  <sheetViews>
    <sheetView showGridLines="0" tabSelected="1" topLeftCell="A20" zoomScaleNormal="100" zoomScaleSheetLayoutView="115" workbookViewId="0">
      <selection activeCell="D53" sqref="D53"/>
    </sheetView>
  </sheetViews>
  <sheetFormatPr baseColWidth="10" defaultColWidth="0" defaultRowHeight="12.75" x14ac:dyDescent="0.2"/>
  <cols>
    <col min="1" max="2" width="3.7109375" style="8" customWidth="1"/>
    <col min="3" max="3" width="31.140625" style="8" customWidth="1"/>
    <col min="4" max="4" width="60.7109375" style="45" customWidth="1"/>
    <col min="5" max="5" width="5.7109375" style="8" customWidth="1"/>
    <col min="6" max="21" width="28.7109375" style="8" customWidth="1"/>
    <col min="22" max="22" width="3.7109375" style="8" customWidth="1"/>
    <col min="23" max="28" width="0" style="8" hidden="1" customWidth="1"/>
    <col min="29" max="16384" width="11.42578125" style="8" hidden="1"/>
  </cols>
  <sheetData>
    <row r="1" spans="2:21" x14ac:dyDescent="0.2">
      <c r="C1" s="9"/>
      <c r="D1" s="44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2:21" ht="18" x14ac:dyDescent="0.25">
      <c r="B2" s="11" t="s">
        <v>189</v>
      </c>
      <c r="D2" s="44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2:21" ht="15" x14ac:dyDescent="0.25">
      <c r="B3" s="36" t="s">
        <v>212</v>
      </c>
      <c r="D3" s="44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2:21" ht="7.5" customHeight="1" x14ac:dyDescent="0.2">
      <c r="C4" s="9"/>
      <c r="D4" s="44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2:21" x14ac:dyDescent="0.2">
      <c r="B5" s="47" t="s">
        <v>137</v>
      </c>
      <c r="C5" s="37" t="s">
        <v>190</v>
      </c>
      <c r="D5" s="44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2:21" x14ac:dyDescent="0.2">
      <c r="B6" s="46"/>
      <c r="C6" s="53" t="s">
        <v>223</v>
      </c>
      <c r="D6" s="44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2:21" s="13" customFormat="1" ht="15" customHeight="1" thickBot="1" x14ac:dyDescent="0.25">
      <c r="B7" s="55" t="s">
        <v>210</v>
      </c>
      <c r="C7" s="57"/>
      <c r="D7" s="67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</row>
    <row r="8" spans="2:21" s="13" customFormat="1" ht="15" customHeight="1" thickBot="1" x14ac:dyDescent="0.25">
      <c r="B8" s="55" t="s">
        <v>185</v>
      </c>
      <c r="C8" s="54"/>
      <c r="D8" s="6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</row>
    <row r="9" spans="2:21" s="13" customFormat="1" ht="15" customHeight="1" thickBot="1" x14ac:dyDescent="0.25">
      <c r="B9" s="56" t="s">
        <v>208</v>
      </c>
      <c r="C9" s="54"/>
      <c r="D9" s="6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</row>
    <row r="10" spans="2:21" s="13" customFormat="1" ht="15" customHeight="1" thickBot="1" x14ac:dyDescent="0.25">
      <c r="B10" s="56" t="s">
        <v>186</v>
      </c>
      <c r="C10" s="54"/>
      <c r="D10" s="6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</row>
    <row r="11" spans="2:21" s="13" customFormat="1" ht="15" customHeight="1" thickBot="1" x14ac:dyDescent="0.25">
      <c r="B11" s="56" t="s">
        <v>187</v>
      </c>
      <c r="C11" s="54"/>
      <c r="D11" s="6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</row>
    <row r="12" spans="2:21" s="13" customFormat="1" ht="15" customHeight="1" x14ac:dyDescent="0.2">
      <c r="B12" s="56" t="s">
        <v>188</v>
      </c>
      <c r="C12" s="58"/>
      <c r="D12" s="69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</row>
    <row r="13" spans="2:21" ht="8.25" customHeight="1" x14ac:dyDescent="0.2">
      <c r="B13" s="46"/>
      <c r="C13" s="7"/>
    </row>
    <row r="14" spans="2:21" x14ac:dyDescent="0.2">
      <c r="B14" s="47" t="s">
        <v>172</v>
      </c>
      <c r="C14" s="37" t="s">
        <v>191</v>
      </c>
    </row>
    <row r="15" spans="2:21" ht="15" customHeight="1" x14ac:dyDescent="0.2">
      <c r="B15" s="55" t="s">
        <v>210</v>
      </c>
      <c r="C15" s="60"/>
      <c r="D15" s="67"/>
    </row>
    <row r="16" spans="2:21" ht="15" customHeight="1" x14ac:dyDescent="0.2">
      <c r="B16" s="56" t="s">
        <v>187</v>
      </c>
      <c r="C16" s="60"/>
      <c r="D16" s="68"/>
    </row>
    <row r="17" spans="2:5" ht="15" customHeight="1" x14ac:dyDescent="0.2">
      <c r="B17" s="55" t="s">
        <v>188</v>
      </c>
      <c r="C17" s="60"/>
      <c r="D17" s="69"/>
    </row>
    <row r="18" spans="2:5" ht="8.25" customHeight="1" x14ac:dyDescent="0.2">
      <c r="B18" s="46"/>
      <c r="D18" s="62"/>
    </row>
    <row r="19" spans="2:5" x14ac:dyDescent="0.2">
      <c r="B19" s="47" t="s">
        <v>173</v>
      </c>
      <c r="C19" s="37" t="s">
        <v>192</v>
      </c>
      <c r="D19" s="62"/>
    </row>
    <row r="20" spans="2:5" ht="15" customHeight="1" x14ac:dyDescent="0.2">
      <c r="B20" s="61" t="s">
        <v>194</v>
      </c>
      <c r="C20" s="60"/>
      <c r="D20" s="67"/>
    </row>
    <row r="21" spans="2:5" ht="15" customHeight="1" x14ac:dyDescent="0.2">
      <c r="B21" s="61" t="s">
        <v>193</v>
      </c>
      <c r="C21" s="60"/>
      <c r="D21" s="69"/>
    </row>
    <row r="22" spans="2:5" ht="8.25" customHeight="1" x14ac:dyDescent="0.2"/>
    <row r="23" spans="2:5" ht="13.5" customHeight="1" thickBot="1" x14ac:dyDescent="0.25">
      <c r="B23" s="37" t="s">
        <v>174</v>
      </c>
      <c r="C23" s="37" t="s">
        <v>195</v>
      </c>
    </row>
    <row r="24" spans="2:5" ht="24.95" customHeight="1" thickBot="1" x14ac:dyDescent="0.25">
      <c r="B24" s="48"/>
      <c r="C24" s="74" t="s">
        <v>224</v>
      </c>
      <c r="D24" s="75"/>
    </row>
    <row r="25" spans="2:5" ht="6" customHeight="1" x14ac:dyDescent="0.2">
      <c r="B25" s="37"/>
      <c r="C25" s="37"/>
    </row>
    <row r="26" spans="2:5" ht="13.5" customHeight="1" thickBot="1" x14ac:dyDescent="0.25">
      <c r="B26" s="37" t="s">
        <v>175</v>
      </c>
      <c r="C26" s="37" t="s">
        <v>196</v>
      </c>
    </row>
    <row r="27" spans="2:5" ht="13.5" thickBot="1" x14ac:dyDescent="0.25">
      <c r="B27" s="49"/>
      <c r="C27" s="39" t="s">
        <v>197</v>
      </c>
    </row>
    <row r="28" spans="2:5" ht="13.5" thickBot="1" x14ac:dyDescent="0.25">
      <c r="B28" s="49"/>
      <c r="C28" s="39" t="s">
        <v>198</v>
      </c>
    </row>
    <row r="29" spans="2:5" ht="6.75" customHeight="1" x14ac:dyDescent="0.2">
      <c r="B29" s="37"/>
      <c r="C29" s="37"/>
    </row>
    <row r="30" spans="2:5" ht="13.5" customHeight="1" thickBot="1" x14ac:dyDescent="0.25">
      <c r="B30" s="37" t="s">
        <v>176</v>
      </c>
      <c r="C30" s="37" t="s">
        <v>220</v>
      </c>
      <c r="D30" s="8"/>
    </row>
    <row r="31" spans="2:5" ht="13.5" customHeight="1" thickBot="1" x14ac:dyDescent="0.25">
      <c r="B31" s="49"/>
      <c r="C31" s="39" t="s">
        <v>221</v>
      </c>
      <c r="D31" s="50"/>
      <c r="E31" s="10"/>
    </row>
    <row r="32" spans="2:5" ht="13.5" customHeight="1" thickBot="1" x14ac:dyDescent="0.25">
      <c r="B32" s="49"/>
      <c r="C32" s="39" t="s">
        <v>222</v>
      </c>
      <c r="D32" s="8"/>
    </row>
    <row r="33" spans="2:4" ht="8.25" customHeight="1" x14ac:dyDescent="0.2">
      <c r="B33" s="37"/>
      <c r="C33" s="37"/>
    </row>
    <row r="34" spans="2:4" ht="13.5" customHeight="1" thickBot="1" x14ac:dyDescent="0.25">
      <c r="B34" s="37" t="s">
        <v>177</v>
      </c>
      <c r="C34" s="37" t="s">
        <v>199</v>
      </c>
    </row>
    <row r="35" spans="2:4" ht="13.5" customHeight="1" thickBot="1" x14ac:dyDescent="0.25">
      <c r="B35" s="51"/>
      <c r="C35" s="39" t="s">
        <v>211</v>
      </c>
    </row>
    <row r="36" spans="2:4" ht="13.5" customHeight="1" thickBot="1" x14ac:dyDescent="0.25">
      <c r="B36" s="51"/>
      <c r="C36" s="39" t="s">
        <v>200</v>
      </c>
    </row>
    <row r="37" spans="2:4" ht="13.5" customHeight="1" thickBot="1" x14ac:dyDescent="0.25">
      <c r="B37" s="51"/>
      <c r="C37" s="39" t="s">
        <v>201</v>
      </c>
    </row>
    <row r="38" spans="2:4" ht="13.5" customHeight="1" thickBot="1" x14ac:dyDescent="0.25">
      <c r="B38" s="51"/>
      <c r="C38" s="39" t="s">
        <v>202</v>
      </c>
    </row>
    <row r="39" spans="2:4" ht="13.5" customHeight="1" thickBot="1" x14ac:dyDescent="0.25">
      <c r="B39" s="51"/>
      <c r="C39" s="39" t="s">
        <v>209</v>
      </c>
    </row>
    <row r="40" spans="2:4" ht="13.5" customHeight="1" thickBot="1" x14ac:dyDescent="0.25">
      <c r="B40" s="51"/>
      <c r="C40" s="39" t="s">
        <v>203</v>
      </c>
    </row>
    <row r="41" spans="2:4" ht="13.5" customHeight="1" thickBot="1" x14ac:dyDescent="0.25">
      <c r="B41" s="51"/>
      <c r="C41" s="8" t="s">
        <v>214</v>
      </c>
    </row>
    <row r="42" spans="2:4" ht="7.5" customHeight="1" x14ac:dyDescent="0.2">
      <c r="B42" s="37"/>
      <c r="C42" s="37"/>
    </row>
    <row r="43" spans="2:4" ht="13.5" customHeight="1" x14ac:dyDescent="0.2">
      <c r="B43" s="37" t="s">
        <v>177</v>
      </c>
      <c r="C43" s="37" t="s">
        <v>204</v>
      </c>
    </row>
    <row r="44" spans="2:4" x14ac:dyDescent="0.2">
      <c r="B44" s="59"/>
      <c r="C44" s="60"/>
      <c r="D44" s="70" t="s">
        <v>25</v>
      </c>
    </row>
    <row r="45" spans="2:4" x14ac:dyDescent="0.2">
      <c r="B45" s="56" t="s">
        <v>205</v>
      </c>
      <c r="C45" s="55"/>
      <c r="D45" s="71"/>
    </row>
    <row r="46" spans="2:4" x14ac:dyDescent="0.2">
      <c r="B46" s="56" t="s">
        <v>210</v>
      </c>
      <c r="C46" s="55"/>
      <c r="D46" s="72" t="str">
        <f>+IF(D7="","",D7)</f>
        <v/>
      </c>
    </row>
    <row r="47" spans="2:4" x14ac:dyDescent="0.2">
      <c r="B47" s="56" t="s">
        <v>206</v>
      </c>
      <c r="C47" s="55"/>
      <c r="D47" s="71"/>
    </row>
    <row r="48" spans="2:4" s="46" customFormat="1" ht="30" customHeight="1" x14ac:dyDescent="0.25">
      <c r="B48" s="56" t="s">
        <v>207</v>
      </c>
      <c r="C48" s="56"/>
      <c r="D48" s="73"/>
    </row>
    <row r="49" spans="1:5" s="34" customFormat="1" ht="30" customHeight="1" x14ac:dyDescent="0.25">
      <c r="A49" s="52"/>
      <c r="B49" s="76" t="s">
        <v>213</v>
      </c>
      <c r="C49" s="76"/>
      <c r="D49" s="76"/>
      <c r="E49" s="76"/>
    </row>
  </sheetData>
  <mergeCells count="2">
    <mergeCell ref="C24:D24"/>
    <mergeCell ref="B49:E49"/>
  </mergeCells>
  <hyperlinks>
    <hyperlink ref="B49:E49" r:id="rId1" display="Es gelten die Bestimmungen des Börsegesetzes 2018 sowie die „Allgemeinen Geschäftsbedingungen (AGBs) der Wiener Börse AG“, insbesondere die „Gebührenordnung der Wiener Börse AG“." xr:uid="{88F16D2A-FB25-47B7-9953-97B874ED79C7}"/>
  </hyperlinks>
  <pageMargins left="0.70866141732283472" right="0.70866141732283472" top="1.5748031496062993" bottom="0.78740157480314965" header="0.31496062992125984" footer="0.31496062992125984"/>
  <pageSetup paperSize="9" scale="83" fitToHeight="0" orientation="portrait" verticalDpi="4294967295" r:id="rId2"/>
  <headerFooter>
    <oddHeader>&amp;R&amp;G</oddHeader>
    <oddFooter>&amp;L&amp;"Arial,Standard"&amp;9&amp;F&amp;R&amp;"Arial,Standard"&amp;9 1/2
Version:Februar 2026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CCE6C-DE8E-4F32-8960-1E1219E0E768}">
  <dimension ref="A1:AB57"/>
  <sheetViews>
    <sheetView showGridLines="0" topLeftCell="A39" zoomScale="140" zoomScaleNormal="140" workbookViewId="0">
      <selection activeCell="D47" sqref="D47"/>
    </sheetView>
  </sheetViews>
  <sheetFormatPr baseColWidth="10" defaultColWidth="0" defaultRowHeight="12.75" zeroHeight="1" x14ac:dyDescent="0.2"/>
  <cols>
    <col min="1" max="2" width="3.7109375" style="8" customWidth="1"/>
    <col min="3" max="3" width="32.42578125" style="8" customWidth="1"/>
    <col min="4" max="4" width="46.42578125" style="8" customWidth="1"/>
    <col min="5" max="5" width="5.7109375" style="8" customWidth="1"/>
    <col min="6" max="22" width="28.7109375" style="8" hidden="1" customWidth="1"/>
    <col min="23" max="23" width="3.7109375" style="8" hidden="1" customWidth="1"/>
    <col min="24" max="28" width="0" style="8" hidden="1" customWidth="1"/>
    <col min="29" max="16384" width="11.42578125" style="8" hidden="1"/>
  </cols>
  <sheetData>
    <row r="1" spans="2:22" ht="9.9499999999999993" customHeight="1" x14ac:dyDescent="0.2"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2:22" ht="9.9499999999999993" customHeight="1" x14ac:dyDescent="0.2"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2:22" ht="18" x14ac:dyDescent="0.25">
      <c r="B3" s="11" t="s">
        <v>215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2:22" ht="9.9499999999999993" customHeight="1" x14ac:dyDescent="0.2"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2:22" ht="15.75" customHeight="1" x14ac:dyDescent="0.2">
      <c r="B5" s="37" t="s">
        <v>216</v>
      </c>
      <c r="C5" s="37"/>
    </row>
    <row r="6" spans="2:22" ht="9.9499999999999993" customHeight="1" x14ac:dyDescent="0.2">
      <c r="C6" s="37"/>
    </row>
    <row r="7" spans="2:22" x14ac:dyDescent="0.2">
      <c r="B7" s="56" t="s">
        <v>210</v>
      </c>
      <c r="C7" s="55"/>
      <c r="D7" s="63"/>
    </row>
    <row r="8" spans="2:22" x14ac:dyDescent="0.2">
      <c r="B8" s="56" t="s">
        <v>185</v>
      </c>
      <c r="C8" s="55"/>
      <c r="D8" s="64"/>
    </row>
    <row r="9" spans="2:22" x14ac:dyDescent="0.2">
      <c r="B9" s="56" t="s">
        <v>208</v>
      </c>
      <c r="C9" s="55"/>
      <c r="D9" s="65"/>
    </row>
    <row r="10" spans="2:22" x14ac:dyDescent="0.2">
      <c r="B10" s="56" t="s">
        <v>186</v>
      </c>
      <c r="C10" s="55"/>
      <c r="D10" s="64"/>
    </row>
    <row r="11" spans="2:22" x14ac:dyDescent="0.2">
      <c r="B11" s="56" t="s">
        <v>187</v>
      </c>
      <c r="C11" s="56"/>
      <c r="D11" s="65"/>
    </row>
    <row r="12" spans="2:22" x14ac:dyDescent="0.2">
      <c r="B12" s="56" t="s">
        <v>188</v>
      </c>
      <c r="C12" s="55"/>
      <c r="D12" s="64"/>
    </row>
    <row r="13" spans="2:22" x14ac:dyDescent="0.2">
      <c r="B13" s="56" t="s">
        <v>205</v>
      </c>
      <c r="C13" s="55"/>
      <c r="D13" s="64"/>
    </row>
    <row r="14" spans="2:22" x14ac:dyDescent="0.2">
      <c r="B14" s="56" t="s">
        <v>206</v>
      </c>
      <c r="C14" s="55"/>
      <c r="D14" s="65"/>
    </row>
    <row r="15" spans="2:22" ht="36" customHeight="1" x14ac:dyDescent="0.2">
      <c r="B15" s="56" t="s">
        <v>207</v>
      </c>
      <c r="C15" s="55"/>
      <c r="D15" s="66"/>
    </row>
    <row r="16" spans="2:22" x14ac:dyDescent="0.2">
      <c r="C16" s="7"/>
    </row>
    <row r="17" spans="2:4" x14ac:dyDescent="0.2">
      <c r="B17" s="37" t="s">
        <v>217</v>
      </c>
      <c r="C17" s="37"/>
    </row>
    <row r="18" spans="2:4" x14ac:dyDescent="0.2">
      <c r="C18" s="37"/>
    </row>
    <row r="19" spans="2:4" x14ac:dyDescent="0.2">
      <c r="B19" s="56" t="s">
        <v>210</v>
      </c>
      <c r="C19" s="55"/>
      <c r="D19" s="63"/>
    </row>
    <row r="20" spans="2:4" x14ac:dyDescent="0.2">
      <c r="B20" s="56" t="s">
        <v>185</v>
      </c>
      <c r="C20" s="55"/>
      <c r="D20" s="64"/>
    </row>
    <row r="21" spans="2:4" x14ac:dyDescent="0.2">
      <c r="B21" s="56" t="s">
        <v>208</v>
      </c>
      <c r="C21" s="55"/>
      <c r="D21" s="65"/>
    </row>
    <row r="22" spans="2:4" x14ac:dyDescent="0.2">
      <c r="B22" s="56" t="s">
        <v>186</v>
      </c>
      <c r="C22" s="55"/>
      <c r="D22" s="64"/>
    </row>
    <row r="23" spans="2:4" x14ac:dyDescent="0.2">
      <c r="B23" s="56" t="s">
        <v>187</v>
      </c>
      <c r="C23" s="56"/>
      <c r="D23" s="65"/>
    </row>
    <row r="24" spans="2:4" x14ac:dyDescent="0.2">
      <c r="B24" s="56" t="s">
        <v>188</v>
      </c>
      <c r="C24" s="55"/>
      <c r="D24" s="64"/>
    </row>
    <row r="25" spans="2:4" x14ac:dyDescent="0.2">
      <c r="B25" s="56" t="s">
        <v>205</v>
      </c>
      <c r="C25" s="55"/>
      <c r="D25" s="64"/>
    </row>
    <row r="26" spans="2:4" x14ac:dyDescent="0.2">
      <c r="B26" s="56" t="s">
        <v>206</v>
      </c>
      <c r="C26" s="55"/>
      <c r="D26" s="65"/>
    </row>
    <row r="27" spans="2:4" ht="36" customHeight="1" x14ac:dyDescent="0.2">
      <c r="B27" s="56" t="s">
        <v>207</v>
      </c>
      <c r="C27" s="55"/>
      <c r="D27" s="66"/>
    </row>
    <row r="28" spans="2:4" ht="15" x14ac:dyDescent="0.25">
      <c r="B28"/>
      <c r="C28"/>
      <c r="D28"/>
    </row>
    <row r="29" spans="2:4" x14ac:dyDescent="0.2">
      <c r="B29" s="37" t="s">
        <v>218</v>
      </c>
      <c r="C29" s="37"/>
    </row>
    <row r="30" spans="2:4" x14ac:dyDescent="0.2">
      <c r="C30" s="37"/>
    </row>
    <row r="31" spans="2:4" x14ac:dyDescent="0.2">
      <c r="B31" s="56" t="s">
        <v>210</v>
      </c>
      <c r="C31" s="55"/>
      <c r="D31" s="63"/>
    </row>
    <row r="32" spans="2:4" x14ac:dyDescent="0.2">
      <c r="B32" s="56" t="s">
        <v>185</v>
      </c>
      <c r="C32" s="55"/>
      <c r="D32" s="64"/>
    </row>
    <row r="33" spans="2:4" x14ac:dyDescent="0.2">
      <c r="B33" s="56" t="s">
        <v>208</v>
      </c>
      <c r="C33" s="55"/>
      <c r="D33" s="65"/>
    </row>
    <row r="34" spans="2:4" x14ac:dyDescent="0.2">
      <c r="B34" s="56" t="s">
        <v>186</v>
      </c>
      <c r="C34" s="55"/>
      <c r="D34" s="64"/>
    </row>
    <row r="35" spans="2:4" x14ac:dyDescent="0.2">
      <c r="B35" s="56" t="s">
        <v>187</v>
      </c>
      <c r="C35" s="56"/>
      <c r="D35" s="65"/>
    </row>
    <row r="36" spans="2:4" x14ac:dyDescent="0.2">
      <c r="B36" s="56" t="s">
        <v>188</v>
      </c>
      <c r="C36" s="55"/>
      <c r="D36" s="64"/>
    </row>
    <row r="37" spans="2:4" x14ac:dyDescent="0.2">
      <c r="B37" s="56" t="s">
        <v>205</v>
      </c>
      <c r="C37" s="55"/>
      <c r="D37" s="64"/>
    </row>
    <row r="38" spans="2:4" x14ac:dyDescent="0.2">
      <c r="B38" s="56" t="s">
        <v>206</v>
      </c>
      <c r="C38" s="55"/>
      <c r="D38" s="65"/>
    </row>
    <row r="39" spans="2:4" ht="36" customHeight="1" x14ac:dyDescent="0.2">
      <c r="B39" s="56" t="s">
        <v>207</v>
      </c>
      <c r="C39" s="55"/>
      <c r="D39" s="66"/>
    </row>
    <row r="40" spans="2:4" ht="15" x14ac:dyDescent="0.25">
      <c r="B40"/>
      <c r="C40"/>
      <c r="D40"/>
    </row>
    <row r="41" spans="2:4" x14ac:dyDescent="0.2">
      <c r="B41" s="37" t="s">
        <v>219</v>
      </c>
      <c r="C41" s="37"/>
    </row>
    <row r="42" spans="2:4" x14ac:dyDescent="0.2">
      <c r="C42" s="37"/>
    </row>
    <row r="43" spans="2:4" x14ac:dyDescent="0.2">
      <c r="B43" s="56" t="s">
        <v>210</v>
      </c>
      <c r="C43" s="55"/>
      <c r="D43" s="63"/>
    </row>
    <row r="44" spans="2:4" x14ac:dyDescent="0.2">
      <c r="B44" s="56" t="s">
        <v>185</v>
      </c>
      <c r="C44" s="55"/>
      <c r="D44" s="64"/>
    </row>
    <row r="45" spans="2:4" x14ac:dyDescent="0.2">
      <c r="B45" s="56" t="s">
        <v>208</v>
      </c>
      <c r="C45" s="55"/>
      <c r="D45" s="65"/>
    </row>
    <row r="46" spans="2:4" x14ac:dyDescent="0.2">
      <c r="B46" s="56" t="s">
        <v>186</v>
      </c>
      <c r="C46" s="55"/>
      <c r="D46" s="64"/>
    </row>
    <row r="47" spans="2:4" x14ac:dyDescent="0.2">
      <c r="B47" s="56" t="s">
        <v>187</v>
      </c>
      <c r="C47" s="56"/>
      <c r="D47" s="65"/>
    </row>
    <row r="48" spans="2:4" x14ac:dyDescent="0.2">
      <c r="B48" s="56" t="s">
        <v>188</v>
      </c>
      <c r="C48" s="55"/>
      <c r="D48" s="64"/>
    </row>
    <row r="49" spans="2:4" x14ac:dyDescent="0.2">
      <c r="B49" s="56" t="s">
        <v>205</v>
      </c>
      <c r="C49" s="55"/>
      <c r="D49" s="64"/>
    </row>
    <row r="50" spans="2:4" x14ac:dyDescent="0.2">
      <c r="B50" s="56" t="s">
        <v>206</v>
      </c>
      <c r="C50" s="55"/>
      <c r="D50" s="65"/>
    </row>
    <row r="51" spans="2:4" ht="36" customHeight="1" x14ac:dyDescent="0.2">
      <c r="B51" s="56" t="s">
        <v>207</v>
      </c>
      <c r="C51" s="55"/>
      <c r="D51" s="66"/>
    </row>
    <row r="52" spans="2:4" ht="9.75" customHeight="1" x14ac:dyDescent="0.25">
      <c r="B52"/>
      <c r="C52"/>
      <c r="D52"/>
    </row>
    <row r="53" spans="2:4" ht="15" customHeight="1" x14ac:dyDescent="0.2">
      <c r="B53" s="37"/>
      <c r="C53" s="37"/>
    </row>
    <row r="54" spans="2:4" ht="15" customHeight="1" x14ac:dyDescent="0.2"/>
    <row r="55" spans="2:4" ht="9.9499999999999993" customHeight="1" x14ac:dyDescent="0.2"/>
    <row r="56" spans="2:4" ht="15" customHeight="1" x14ac:dyDescent="0.2"/>
    <row r="57" spans="2:4" ht="15" customHeight="1" x14ac:dyDescent="0.2"/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&amp;R&amp;G</oddHeader>
    <oddFooter>&amp;L&amp;"Arial,Standard"&amp;9&amp;F&amp;"-,Regular"&amp;11
&amp;R&amp;"Arial,Standard"&amp;9Annex 2/2
Version:  Dezember 2025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>
    <pageSetUpPr fitToPage="1"/>
  </sheetPr>
  <dimension ref="A1:AB75"/>
  <sheetViews>
    <sheetView showGridLines="0" topLeftCell="D1" zoomScaleNormal="100" workbookViewId="0">
      <selection activeCell="I3" sqref="I3"/>
    </sheetView>
  </sheetViews>
  <sheetFormatPr baseColWidth="10" defaultColWidth="0" defaultRowHeight="15" customHeight="1" zeroHeight="1" outlineLevelCol="1" x14ac:dyDescent="0.2"/>
  <cols>
    <col min="1" max="1" width="5.42578125" style="33" hidden="1" customWidth="1" outlineLevel="1"/>
    <col min="2" max="2" width="26.42578125" style="8" hidden="1" customWidth="1" outlineLevel="1"/>
    <col min="3" max="3" width="23" style="8" hidden="1" customWidth="1" outlineLevel="1"/>
    <col min="4" max="4" width="5.7109375" style="8" customWidth="1" collapsed="1"/>
    <col min="5" max="5" width="1.7109375" style="8" customWidth="1"/>
    <col min="6" max="6" width="44.42578125" style="8" customWidth="1"/>
    <col min="7" max="26" width="28.7109375" style="8" customWidth="1"/>
    <col min="27" max="27" width="3.7109375" style="8" customWidth="1"/>
    <col min="28" max="28" width="0" style="8" hidden="1" customWidth="1"/>
    <col min="29" max="16384" width="11.42578125" style="8" hidden="1"/>
  </cols>
  <sheetData>
    <row r="1" spans="1:27" ht="9.9499999999999993" customHeight="1" x14ac:dyDescent="0.2"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7" ht="18" x14ac:dyDescent="0.25">
      <c r="A2" s="35" t="s">
        <v>127</v>
      </c>
      <c r="B2" s="34"/>
      <c r="E2" s="41" t="s">
        <v>178</v>
      </c>
      <c r="F2" s="41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7" ht="15" customHeight="1" x14ac:dyDescent="0.25">
      <c r="A3" s="34" t="s">
        <v>131</v>
      </c>
      <c r="B3" s="34" t="s">
        <v>128</v>
      </c>
      <c r="E3" s="36"/>
      <c r="F3" s="36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7" s="13" customFormat="1" ht="15" customHeight="1" x14ac:dyDescent="0.25">
      <c r="A4" s="34" t="s">
        <v>132</v>
      </c>
      <c r="B4" s="34" t="s">
        <v>180</v>
      </c>
      <c r="G4"/>
      <c r="H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7" ht="15" customHeight="1" x14ac:dyDescent="0.2">
      <c r="A5" s="35" t="s">
        <v>74</v>
      </c>
      <c r="B5" s="34"/>
      <c r="E5" s="15"/>
      <c r="F5" s="40"/>
      <c r="G5" s="40" t="s">
        <v>103</v>
      </c>
      <c r="H5" s="12" t="s">
        <v>104</v>
      </c>
      <c r="I5" s="12" t="s">
        <v>105</v>
      </c>
      <c r="J5" s="12" t="s">
        <v>106</v>
      </c>
      <c r="K5" s="12" t="s">
        <v>107</v>
      </c>
      <c r="L5" s="12" t="s">
        <v>108</v>
      </c>
      <c r="M5" s="12" t="s">
        <v>109</v>
      </c>
      <c r="N5" s="12" t="s">
        <v>110</v>
      </c>
      <c r="O5" s="12" t="s">
        <v>111</v>
      </c>
      <c r="P5" s="12" t="s">
        <v>112</v>
      </c>
      <c r="Q5" s="12" t="s">
        <v>113</v>
      </c>
      <c r="R5" s="12" t="s">
        <v>114</v>
      </c>
      <c r="S5" s="12" t="s">
        <v>115</v>
      </c>
      <c r="T5" s="12" t="s">
        <v>116</v>
      </c>
      <c r="U5" s="12" t="s">
        <v>117</v>
      </c>
      <c r="V5" s="12" t="s">
        <v>118</v>
      </c>
      <c r="W5" s="12" t="s">
        <v>119</v>
      </c>
      <c r="X5" s="12" t="s">
        <v>120</v>
      </c>
      <c r="Y5" s="12" t="s">
        <v>121</v>
      </c>
      <c r="Z5" s="12" t="s">
        <v>122</v>
      </c>
    </row>
    <row r="6" spans="1:27" ht="15" customHeight="1" x14ac:dyDescent="0.2">
      <c r="A6" s="34" t="s">
        <v>135</v>
      </c>
      <c r="B6" s="34" t="s">
        <v>54</v>
      </c>
      <c r="C6" s="8" t="s">
        <v>169</v>
      </c>
      <c r="E6" s="42"/>
      <c r="F6" s="14" t="s">
        <v>89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7" ht="15" customHeight="1" x14ac:dyDescent="0.2">
      <c r="A7" s="34" t="s">
        <v>136</v>
      </c>
      <c r="B7" s="34" t="s">
        <v>48</v>
      </c>
      <c r="C7" s="8" t="s">
        <v>170</v>
      </c>
      <c r="E7" s="42"/>
      <c r="F7" s="14" t="s">
        <v>3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7" ht="15" customHeight="1" x14ac:dyDescent="0.2">
      <c r="A8" s="35" t="str">
        <f>+F12</f>
        <v>Central Securities Depository</v>
      </c>
      <c r="B8" s="34"/>
      <c r="C8" s="8" t="s">
        <v>164</v>
      </c>
      <c r="E8" s="42"/>
      <c r="F8" s="14" t="s">
        <v>67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7" ht="15" customHeight="1" x14ac:dyDescent="0.2">
      <c r="A9" s="34">
        <v>1001</v>
      </c>
      <c r="B9" s="34" t="s">
        <v>92</v>
      </c>
      <c r="C9" s="8" t="s">
        <v>66</v>
      </c>
      <c r="E9" s="42"/>
      <c r="F9" s="14" t="s">
        <v>66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7" ht="15" customHeight="1" x14ac:dyDescent="0.2">
      <c r="A10" s="34">
        <v>1013</v>
      </c>
      <c r="B10" s="34" t="s">
        <v>84</v>
      </c>
      <c r="C10" s="8" t="s">
        <v>168</v>
      </c>
      <c r="E10" s="42"/>
      <c r="F10" s="14" t="s">
        <v>90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7" ht="15" customHeight="1" x14ac:dyDescent="0.2">
      <c r="A11" s="34">
        <v>1005</v>
      </c>
      <c r="B11" s="34" t="s">
        <v>97</v>
      </c>
      <c r="C11" s="8" t="s">
        <v>167</v>
      </c>
      <c r="E11" s="42"/>
      <c r="F11" s="14" t="s">
        <v>88</v>
      </c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7" ht="15" customHeight="1" x14ac:dyDescent="0.2">
      <c r="A12" s="34">
        <v>1016</v>
      </c>
      <c r="B12" s="34" t="s">
        <v>98</v>
      </c>
      <c r="E12" s="42"/>
      <c r="F12" s="14" t="s">
        <v>73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7" ht="15" customHeight="1" x14ac:dyDescent="0.2">
      <c r="A13" s="34">
        <v>1003</v>
      </c>
      <c r="B13" s="34" t="s">
        <v>99</v>
      </c>
      <c r="C13" s="8" t="s">
        <v>160</v>
      </c>
      <c r="E13" s="42"/>
      <c r="F13" s="14" t="s">
        <v>71</v>
      </c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7" ht="15" customHeight="1" x14ac:dyDescent="0.2">
      <c r="A14" s="34">
        <v>1004</v>
      </c>
      <c r="B14" s="34" t="s">
        <v>100</v>
      </c>
      <c r="C14" s="8" t="s">
        <v>157</v>
      </c>
      <c r="E14" s="42"/>
      <c r="F14" s="14" t="s">
        <v>77</v>
      </c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7" ht="15" customHeight="1" x14ac:dyDescent="0.2">
      <c r="A15" s="34">
        <v>1007</v>
      </c>
      <c r="B15" s="34" t="s">
        <v>53</v>
      </c>
      <c r="C15" s="8" t="s">
        <v>166</v>
      </c>
      <c r="E15" s="42"/>
      <c r="F15" s="14" t="s">
        <v>79</v>
      </c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10"/>
    </row>
    <row r="16" spans="1:27" ht="15" customHeight="1" x14ac:dyDescent="0.2">
      <c r="A16" s="34">
        <v>1010</v>
      </c>
      <c r="B16" s="34" t="s">
        <v>93</v>
      </c>
      <c r="C16" s="8" t="s">
        <v>165</v>
      </c>
      <c r="E16" s="42"/>
      <c r="F16" s="14" t="s">
        <v>78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15" customHeight="1" x14ac:dyDescent="0.2">
      <c r="A17" s="34">
        <v>1012</v>
      </c>
      <c r="B17" s="34" t="s">
        <v>94</v>
      </c>
      <c r="C17" s="8" t="s">
        <v>158</v>
      </c>
      <c r="E17" s="42"/>
      <c r="F17" s="14" t="s">
        <v>80</v>
      </c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15" customHeight="1" x14ac:dyDescent="0.2">
      <c r="A18" s="34">
        <v>1014</v>
      </c>
      <c r="B18" s="34" t="s">
        <v>95</v>
      </c>
      <c r="C18" s="8" t="s">
        <v>155</v>
      </c>
      <c r="E18" s="42"/>
      <c r="F18" s="14" t="s">
        <v>81</v>
      </c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5" customHeight="1" x14ac:dyDescent="0.2">
      <c r="A19" s="34">
        <v>1019</v>
      </c>
      <c r="B19" s="34" t="s">
        <v>96</v>
      </c>
      <c r="C19" s="8" t="s">
        <v>156</v>
      </c>
      <c r="E19" s="42"/>
      <c r="F19" s="14" t="s">
        <v>91</v>
      </c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5" customHeight="1" x14ac:dyDescent="0.2">
      <c r="A20" s="34">
        <v>1009</v>
      </c>
      <c r="B20" s="34" t="s">
        <v>101</v>
      </c>
      <c r="C20" s="8" t="s">
        <v>159</v>
      </c>
      <c r="E20" s="42"/>
      <c r="F20" s="14" t="s">
        <v>184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ht="15" customHeight="1" x14ac:dyDescent="0.2">
      <c r="A21" s="34"/>
      <c r="B21" s="34" t="s">
        <v>64</v>
      </c>
      <c r="C21" s="8" t="s">
        <v>171</v>
      </c>
      <c r="E21" s="42"/>
      <c r="F21" s="14" t="s">
        <v>182</v>
      </c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15" customHeight="1" x14ac:dyDescent="0.2">
      <c r="A22" s="34">
        <v>1000</v>
      </c>
      <c r="B22" s="34" t="s">
        <v>75</v>
      </c>
      <c r="C22" s="8" t="s">
        <v>162</v>
      </c>
      <c r="E22" s="42"/>
      <c r="F22" s="14" t="s">
        <v>183</v>
      </c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15" customHeight="1" x14ac:dyDescent="0.2">
      <c r="A23" s="35" t="s">
        <v>71</v>
      </c>
      <c r="B23" s="34"/>
      <c r="C23" s="8" t="s">
        <v>161</v>
      </c>
      <c r="E23" s="42"/>
      <c r="F23" s="14" t="s">
        <v>85</v>
      </c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5" customHeight="1" x14ac:dyDescent="0.2">
      <c r="A24" s="34" t="s">
        <v>131</v>
      </c>
      <c r="B24" s="34" t="s">
        <v>70</v>
      </c>
      <c r="C24" s="8" t="s">
        <v>163</v>
      </c>
      <c r="E24" s="42"/>
      <c r="F24" s="14" t="s">
        <v>124</v>
      </c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5" customHeight="1" x14ac:dyDescent="0.2">
      <c r="A25" s="34" t="s">
        <v>133</v>
      </c>
      <c r="B25" s="34" t="s">
        <v>72</v>
      </c>
      <c r="C25" s="8" t="s">
        <v>152</v>
      </c>
      <c r="E25" s="42"/>
      <c r="F25" s="14" t="s">
        <v>181</v>
      </c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5" customHeight="1" x14ac:dyDescent="0.2">
      <c r="A26" s="34" t="s">
        <v>134</v>
      </c>
      <c r="B26" s="34" t="s">
        <v>76</v>
      </c>
      <c r="C26" s="8" t="s">
        <v>149</v>
      </c>
      <c r="E26" s="42"/>
      <c r="F26" s="14" t="s">
        <v>123</v>
      </c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5" customHeight="1" x14ac:dyDescent="0.2">
      <c r="A27" s="34" t="s">
        <v>131</v>
      </c>
      <c r="B27" s="34" t="s">
        <v>64</v>
      </c>
      <c r="C27" s="8" t="s">
        <v>150</v>
      </c>
      <c r="E27" s="43"/>
      <c r="F27" s="25" t="s">
        <v>69</v>
      </c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ht="15" customHeight="1" x14ac:dyDescent="0.2">
      <c r="A28" s="35" t="e">
        <f>+#REF!</f>
        <v>#REF!</v>
      </c>
      <c r="B28" s="34"/>
      <c r="C28" s="8" t="s">
        <v>151</v>
      </c>
      <c r="E28" s="42"/>
      <c r="F28" s="14" t="s">
        <v>129</v>
      </c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ht="15" customHeight="1" x14ac:dyDescent="0.2">
      <c r="A29" s="34">
        <v>1</v>
      </c>
      <c r="B29" s="34" t="s">
        <v>55</v>
      </c>
      <c r="E29" s="42"/>
      <c r="F29" s="14" t="s">
        <v>130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15" customHeight="1" x14ac:dyDescent="0.2">
      <c r="A30" s="34">
        <v>0</v>
      </c>
      <c r="B30" s="34" t="s">
        <v>56</v>
      </c>
      <c r="C30" s="8" t="s">
        <v>154</v>
      </c>
      <c r="E30" s="43"/>
      <c r="F30" s="25" t="s">
        <v>87</v>
      </c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15" customHeight="1" x14ac:dyDescent="0.2">
      <c r="A31" s="35" t="str">
        <f>+F18</f>
        <v>Day Count Fraction</v>
      </c>
      <c r="B31" s="34"/>
      <c r="C31" s="8" t="s">
        <v>153</v>
      </c>
      <c r="E31" s="42"/>
      <c r="F31" s="14" t="s">
        <v>125</v>
      </c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5" customHeight="1" x14ac:dyDescent="0.2">
      <c r="A32" s="34" t="s">
        <v>137</v>
      </c>
      <c r="B32" s="34" t="s">
        <v>82</v>
      </c>
      <c r="E32" s="42"/>
      <c r="F32" s="14" t="s">
        <v>126</v>
      </c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5" customHeight="1" thickBot="1" x14ac:dyDescent="0.25">
      <c r="A33" s="34" t="s">
        <v>132</v>
      </c>
      <c r="B33" s="34" t="s">
        <v>83</v>
      </c>
      <c r="C33" s="8" t="s">
        <v>154</v>
      </c>
    </row>
    <row r="34" spans="1:26" ht="15" customHeight="1" x14ac:dyDescent="0.25">
      <c r="A34" s="34">
        <v>3</v>
      </c>
      <c r="B34" s="34" t="s">
        <v>49</v>
      </c>
      <c r="E34" s="31" t="s">
        <v>102</v>
      </c>
      <c r="F34" s="32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s="13" customFormat="1" ht="15" customHeight="1" x14ac:dyDescent="0.25">
      <c r="A35" s="34" t="s">
        <v>134</v>
      </c>
      <c r="B35" s="34" t="s">
        <v>50</v>
      </c>
      <c r="C35" s="8"/>
      <c r="E35" s="83"/>
      <c r="F35" s="84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s="13" customFormat="1" ht="15" customHeight="1" x14ac:dyDescent="0.25">
      <c r="A36" s="34" t="s">
        <v>131</v>
      </c>
      <c r="B36" s="34" t="s">
        <v>51</v>
      </c>
      <c r="C36" s="8"/>
      <c r="E36" s="85"/>
      <c r="F36" s="8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s="13" customFormat="1" ht="15" customHeight="1" x14ac:dyDescent="0.25">
      <c r="A37" s="34">
        <v>0</v>
      </c>
      <c r="B37" s="34" t="s">
        <v>64</v>
      </c>
      <c r="E37" s="85"/>
      <c r="F37" s="86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5" customHeight="1" thickBot="1" x14ac:dyDescent="0.3">
      <c r="A38" s="35" t="str">
        <f>+F19</f>
        <v>Ranking of the Notes</v>
      </c>
      <c r="B38" s="34"/>
      <c r="C38" s="13"/>
      <c r="E38" s="87"/>
      <c r="F38" s="88"/>
      <c r="H38"/>
      <c r="I38"/>
      <c r="J38"/>
    </row>
    <row r="39" spans="1:26" ht="15" customHeight="1" thickBot="1" x14ac:dyDescent="0.3">
      <c r="A39" s="34" t="s">
        <v>133</v>
      </c>
      <c r="B39" s="34" t="s">
        <v>86</v>
      </c>
      <c r="C39" s="13"/>
      <c r="H39"/>
      <c r="I39"/>
    </row>
    <row r="40" spans="1:26" ht="15" customHeight="1" x14ac:dyDescent="0.25">
      <c r="A40" s="34" t="s">
        <v>148</v>
      </c>
      <c r="B40" s="34" t="s">
        <v>57</v>
      </c>
      <c r="E40" s="81" t="s">
        <v>179</v>
      </c>
      <c r="F40" s="82"/>
      <c r="H40"/>
      <c r="I40"/>
      <c r="J40"/>
    </row>
    <row r="41" spans="1:26" ht="15" customHeight="1" x14ac:dyDescent="0.25">
      <c r="A41" s="34" t="s">
        <v>136</v>
      </c>
      <c r="B41" s="34" t="s">
        <v>58</v>
      </c>
      <c r="E41" s="79" t="s">
        <v>52</v>
      </c>
      <c r="F41" s="80"/>
      <c r="H41"/>
      <c r="I41"/>
      <c r="J41"/>
    </row>
    <row r="42" spans="1:26" ht="15" customHeight="1" thickBot="1" x14ac:dyDescent="0.3">
      <c r="A42" s="34" t="s">
        <v>147</v>
      </c>
      <c r="B42" s="34" t="s">
        <v>59</v>
      </c>
      <c r="E42" s="77" t="s">
        <v>65</v>
      </c>
      <c r="F42" s="78"/>
      <c r="H42"/>
      <c r="I42"/>
      <c r="J42"/>
    </row>
    <row r="43" spans="1:26" ht="15" customHeight="1" x14ac:dyDescent="0.25">
      <c r="A43" s="34" t="s">
        <v>148</v>
      </c>
      <c r="B43" s="34" t="s">
        <v>68</v>
      </c>
      <c r="H43"/>
      <c r="I43"/>
    </row>
    <row r="44" spans="1:26" ht="15" customHeight="1" x14ac:dyDescent="0.2">
      <c r="A44" s="35" t="s">
        <v>124</v>
      </c>
      <c r="B44" s="34"/>
    </row>
    <row r="45" spans="1:26" ht="15" customHeight="1" x14ac:dyDescent="0.2">
      <c r="A45" s="34">
        <v>1</v>
      </c>
      <c r="B45" s="34" t="s">
        <v>60</v>
      </c>
    </row>
    <row r="46" spans="1:26" ht="15" customHeight="1" x14ac:dyDescent="0.2">
      <c r="A46" s="34">
        <v>3</v>
      </c>
      <c r="B46" s="34" t="s">
        <v>61</v>
      </c>
    </row>
    <row r="47" spans="1:26" ht="15" customHeight="1" x14ac:dyDescent="0.2">
      <c r="A47" s="34">
        <v>6</v>
      </c>
      <c r="B47" s="34" t="s">
        <v>62</v>
      </c>
    </row>
    <row r="48" spans="1:26" ht="15" customHeight="1" x14ac:dyDescent="0.2">
      <c r="A48" s="34">
        <v>12</v>
      </c>
      <c r="B48" s="34" t="s">
        <v>63</v>
      </c>
    </row>
    <row r="49" spans="1:2" ht="15" customHeight="1" x14ac:dyDescent="0.2">
      <c r="A49" s="34"/>
      <c r="B49" s="34" t="s">
        <v>64</v>
      </c>
    </row>
    <row r="50" spans="1:2" ht="15" customHeight="1" x14ac:dyDescent="0.2">
      <c r="A50" s="35" t="s">
        <v>138</v>
      </c>
      <c r="B50" s="34"/>
    </row>
    <row r="51" spans="1:2" ht="15" customHeight="1" x14ac:dyDescent="0.2">
      <c r="A51" s="34" t="s">
        <v>142</v>
      </c>
      <c r="B51" s="34" t="s">
        <v>139</v>
      </c>
    </row>
    <row r="52" spans="1:2" ht="15" customHeight="1" x14ac:dyDescent="0.2">
      <c r="A52" s="34" t="s">
        <v>143</v>
      </c>
      <c r="B52" s="34" t="s">
        <v>140</v>
      </c>
    </row>
    <row r="53" spans="1:2" ht="15" customHeight="1" x14ac:dyDescent="0.2">
      <c r="A53" s="34" t="s">
        <v>144</v>
      </c>
      <c r="B53" s="34" t="s">
        <v>141</v>
      </c>
    </row>
    <row r="54" spans="1:2" ht="15" customHeight="1" x14ac:dyDescent="0.2">
      <c r="A54" s="35" t="s">
        <v>145</v>
      </c>
      <c r="B54" s="34"/>
    </row>
    <row r="55" spans="1:2" ht="15" customHeight="1" x14ac:dyDescent="0.2">
      <c r="A55" s="34" t="s">
        <v>136</v>
      </c>
      <c r="B55" s="34" t="s">
        <v>146</v>
      </c>
    </row>
    <row r="56" spans="1:2" ht="15" customHeight="1" x14ac:dyDescent="0.2"/>
    <row r="57" spans="1:2" ht="15" customHeight="1" x14ac:dyDescent="0.2"/>
    <row r="58" spans="1:2" ht="15" customHeight="1" x14ac:dyDescent="0.2"/>
    <row r="59" spans="1:2" ht="15" customHeight="1" x14ac:dyDescent="0.2"/>
    <row r="60" spans="1:2" ht="15" customHeight="1" x14ac:dyDescent="0.2"/>
    <row r="61" spans="1:2" ht="15" customHeight="1" x14ac:dyDescent="0.2"/>
    <row r="62" spans="1:2" ht="15" customHeight="1" x14ac:dyDescent="0.2"/>
    <row r="63" spans="1:2" ht="15" customHeight="1" x14ac:dyDescent="0.2"/>
    <row r="64" spans="1:2" ht="15" customHeight="1" x14ac:dyDescent="0.2"/>
    <row r="65" ht="15" customHeight="1" x14ac:dyDescent="0.2"/>
    <row r="66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</sheetData>
  <mergeCells count="4">
    <mergeCell ref="E42:F42"/>
    <mergeCell ref="E41:F41"/>
    <mergeCell ref="E40:F40"/>
    <mergeCell ref="E35:F38"/>
  </mergeCells>
  <conditionalFormatting sqref="E6:F32 G15:Z15 G25:Z32">
    <cfRule type="expression" dxfId="0" priority="426">
      <formula>#REF!=#REF!</formula>
    </cfRule>
  </conditionalFormatting>
  <dataValidations xWindow="743" yWindow="258" count="24">
    <dataValidation type="textLength" errorStyle="warning" allowBlank="1" showInputMessage="1" showErrorMessage="1" errorTitle="Please enter valid ISIN code" error="Please enter a valid ISIN code as defined in ISO 6166 (12-character alpha-numerical code)!" prompt="Please enter valid ISIN code" sqref="H32:Z32" xr:uid="{00000000-0002-0000-0200-000000000000}">
      <formula1>12</formula1>
      <formula2>12</formula2>
    </dataValidation>
    <dataValidation allowBlank="1" showInputMessage="1" showErrorMessage="1" promptTitle="Classification of Financial Inst" prompt="Please enter valid CFI code" sqref="G8:Z8" xr:uid="{00000000-0002-0000-0200-000001000000}"/>
    <dataValidation allowBlank="1" showInputMessage="1" showErrorMessage="1" promptTitle="Financial Instrument Short Name" prompt="Please enter valid FISN code" sqref="G9:Z9" xr:uid="{00000000-0002-0000-0200-000002000000}"/>
    <dataValidation type="textLength" errorStyle="warning" allowBlank="1" showInputMessage="1" showErrorMessage="1" errorTitle="Please enter valid ISIN code" error="Please enter a valid ISIN code as defined in ISO 6166 (12-character alpha-numerical code)!" promptTitle="ISIN" prompt="Please enter valid ISIN code" sqref="G7:Z7" xr:uid="{00000000-0002-0000-0200-000003000000}">
      <formula1>12</formula1>
      <formula2>12</formula2>
    </dataValidation>
    <dataValidation allowBlank="1" showInputMessage="1" showErrorMessage="1" prompt="Please enter the relevant Benchmark (e.g. 3M EURIBOR)" sqref="G28:Z28" xr:uid="{00000000-0002-0000-0200-000004000000}"/>
    <dataValidation type="textLength" allowBlank="1" showInputMessage="1" showErrorMessage="1" prompt="Applicable trading currency" sqref="G20:Z20" xr:uid="{00000000-0002-0000-0200-000005000000}">
      <formula1>0</formula1>
      <formula2>50</formula2>
    </dataValidation>
    <dataValidation allowBlank="1" showInputMessage="1" showErrorMessage="1" prompt="Amount outstanding at the time of the submission" sqref="G21:Z21" xr:uid="{00000000-0002-0000-0200-000006000000}"/>
    <dataValidation allowBlank="1" showInputMessage="1" showErrorMessage="1" prompt="Interest Rate per annum (p.a.);_x000a_for Zerobonds please leave blank;_x000a_for floaters please enter the current interest rate if available" sqref="G15:Z15" xr:uid="{00000000-0002-0000-0200-000007000000}"/>
    <dataValidation allowBlank="1" showInputMessage="1" showErrorMessage="1" prompt="Issuer Price in % of nominal value (if available)" sqref="G14:Z14" xr:uid="{00000000-0002-0000-0200-000008000000}"/>
    <dataValidation allowBlank="1" showInputMessage="1" showErrorMessage="1" prompt="Redemption Price in % of nominal value at Scheduled Maturity Date. If the Redemption Price can not be determined in advance, please enter 0." sqref="G17:Z17" xr:uid="{00000000-0002-0000-0200-000009000000}"/>
    <dataValidation allowBlank="1" showInputMessage="1" showErrorMessage="1" prompt="First coupon date post admission (yyyymmdd)" sqref="G25:Z25" xr:uid="{00000000-0002-0000-0200-00000A000000}"/>
    <dataValidation allowBlank="1" showInputMessage="1" showErrorMessage="1" prompt="Last coupon date (yyyymmdd) if different from Scheduled Maturity Date" sqref="G26:Z26" xr:uid="{00000000-0002-0000-0200-00000B000000}"/>
    <dataValidation allowBlank="1" showInputMessage="1" showErrorMessage="1" prompt="Scheduled Maturity Date (yyyymmdd)" sqref="G16:Z16" xr:uid="{00000000-0002-0000-0200-00000C000000}"/>
    <dataValidation type="textLength" errorStyle="warning" allowBlank="1" showInputMessage="1" showErrorMessage="1" errorTitle="Please enter valid ISIN code" error="Please enter a valid ISIN code as defined in ISO 6166 (12-character alpha-numerical code)!" promptTitle="ISIN" prompt="Valid ISIN code; if not available please enter n/a" sqref="G32" xr:uid="{00000000-0002-0000-0200-00000D000000}">
      <formula1>12</formula1>
      <formula2>12</formula2>
    </dataValidation>
    <dataValidation allowBlank="1" showInputMessage="1" showErrorMessage="1" prompt="If not applicable, please state n/a" sqref="G29" xr:uid="{00000000-0002-0000-0200-00000E000000}"/>
    <dataValidation allowBlank="1" showInputMessage="1" showErrorMessage="1" prompt="Please enter the intended listing date of the notes (yyyymmdd)" sqref="G10:Z10" xr:uid="{00000000-0002-0000-0200-00000F000000}"/>
    <dataValidation type="list" allowBlank="1" showInputMessage="1" showErrorMessage="1" sqref="G30:Z30" xr:uid="{00000000-0002-0000-0200-000010000000}">
      <formula1>#REF!</formula1>
    </dataValidation>
    <dataValidation type="list" allowBlank="1" showInputMessage="1" showErrorMessage="1" prompt="Please choose from the drop-down list" sqref="G11:Z11" xr:uid="{00000000-0002-0000-0200-000011000000}">
      <formula1>$B$6:$B$7</formula1>
    </dataValidation>
    <dataValidation type="list" allowBlank="1" showInputMessage="1" showErrorMessage="1" prompt="Please choose from the drop-down list" sqref="G13:Z13" xr:uid="{00000000-0002-0000-0200-000012000000}">
      <formula1>$B$24:$B$27</formula1>
    </dataValidation>
    <dataValidation type="list" allowBlank="1" showInputMessage="1" showErrorMessage="1" prompt="Please choose from the drop-down list" sqref="G12:Z12" xr:uid="{00000000-0002-0000-0200-000013000000}">
      <formula1>$B$9:$B$22</formula1>
    </dataValidation>
    <dataValidation type="list" allowBlank="1" showInputMessage="1" showErrorMessage="1" prompt="Please choose from the drop-down list" sqref="G19:Z19" xr:uid="{00000000-0002-0000-0200-000014000000}">
      <formula1>$B$39:$B$43</formula1>
    </dataValidation>
    <dataValidation type="list" allowBlank="1" showInputMessage="1" showErrorMessage="1" prompt="Please choose from the drop-down list" sqref="G18:Z18" xr:uid="{00000000-0002-0000-0200-000015000000}">
      <formula1>$B$32:$B$37</formula1>
    </dataValidation>
    <dataValidation type="list" allowBlank="1" showInputMessage="1" showErrorMessage="1" prompt="Please choose from the drop-down list" sqref="G24:Z24" xr:uid="{00000000-0002-0000-0200-000016000000}">
      <formula1>$B$45:$B$49</formula1>
    </dataValidation>
    <dataValidation allowBlank="1" showInputMessage="1" showErrorMessage="1" prompt="If aggregate principal amount is represented in one note, denomination is equal to principal amount" sqref="G22:Z22" xr:uid="{00000000-0002-0000-0200-000018000000}"/>
  </dataValidations>
  <hyperlinks>
    <hyperlink ref="E41" r:id="rId1" xr:uid="{00000000-0004-0000-0200-000000000000}"/>
  </hyperlinks>
  <pageMargins left="0.70866141732283472" right="0.70866141732283472" top="0.39370078740157483" bottom="0.39370078740157483" header="0.31496062992125984" footer="0.31496062992125984"/>
  <pageSetup paperSize="9" scale="85" fitToWidth="0" orientation="landscape" horizontalDpi="4294967295" verticalDpi="4294967295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/>
  <dimension ref="A1:E18"/>
  <sheetViews>
    <sheetView workbookViewId="0">
      <selection activeCell="B20" sqref="B20"/>
    </sheetView>
  </sheetViews>
  <sheetFormatPr baseColWidth="10" defaultColWidth="11.42578125" defaultRowHeight="15" x14ac:dyDescent="0.25"/>
  <cols>
    <col min="1" max="1" width="18.140625" customWidth="1"/>
    <col min="2" max="2" width="53" customWidth="1"/>
    <col min="3" max="4" width="18.28515625" customWidth="1"/>
    <col min="5" max="5" width="19.85546875" customWidth="1"/>
  </cols>
  <sheetData>
    <row r="1" spans="1:5" x14ac:dyDescent="0.25">
      <c r="A1" s="1" t="s">
        <v>7</v>
      </c>
      <c r="B1" s="1"/>
      <c r="C1" s="1"/>
      <c r="D1" s="1"/>
    </row>
    <row r="2" spans="1:5" x14ac:dyDescent="0.25">
      <c r="A2" s="2"/>
      <c r="B2" s="2"/>
      <c r="C2" s="2"/>
      <c r="D2" s="2"/>
    </row>
    <row r="3" spans="1:5" x14ac:dyDescent="0.25">
      <c r="A3" s="2" t="s">
        <v>38</v>
      </c>
      <c r="B3" s="2"/>
      <c r="C3" s="2"/>
      <c r="D3" s="2"/>
    </row>
    <row r="4" spans="1:5" x14ac:dyDescent="0.25">
      <c r="A4" t="s">
        <v>41</v>
      </c>
    </row>
    <row r="5" spans="1:5" x14ac:dyDescent="0.25">
      <c r="A5" t="s">
        <v>39</v>
      </c>
    </row>
    <row r="6" spans="1:5" x14ac:dyDescent="0.25">
      <c r="A6" s="2"/>
      <c r="B6" s="2"/>
      <c r="C6" s="2"/>
      <c r="D6" s="2"/>
    </row>
    <row r="7" spans="1:5" ht="33.75" customHeight="1" x14ac:dyDescent="0.25">
      <c r="A7" s="2" t="s">
        <v>0</v>
      </c>
      <c r="B7" s="2" t="s">
        <v>1</v>
      </c>
      <c r="C7" s="3" t="s">
        <v>2</v>
      </c>
      <c r="D7" s="3" t="s">
        <v>43</v>
      </c>
      <c r="E7" s="3" t="s">
        <v>42</v>
      </c>
    </row>
    <row r="8" spans="1:5" ht="36.75" customHeight="1" x14ac:dyDescent="0.25">
      <c r="A8" t="s">
        <v>8</v>
      </c>
      <c r="B8" s="4" t="s">
        <v>9</v>
      </c>
      <c r="C8" t="s">
        <v>4</v>
      </c>
    </row>
    <row r="9" spans="1:5" x14ac:dyDescent="0.25">
      <c r="A9" t="s">
        <v>10</v>
      </c>
      <c r="B9" t="s">
        <v>11</v>
      </c>
      <c r="C9" t="s">
        <v>4</v>
      </c>
    </row>
    <row r="10" spans="1:5" x14ac:dyDescent="0.25">
      <c r="A10" t="s">
        <v>12</v>
      </c>
      <c r="B10" t="s">
        <v>13</v>
      </c>
      <c r="C10" t="s">
        <v>4</v>
      </c>
    </row>
    <row r="11" spans="1:5" x14ac:dyDescent="0.25">
      <c r="A11" t="s">
        <v>14</v>
      </c>
      <c r="B11" t="s">
        <v>15</v>
      </c>
      <c r="C11" t="s">
        <v>4</v>
      </c>
    </row>
    <row r="12" spans="1:5" ht="47.25" customHeight="1" x14ac:dyDescent="0.25">
      <c r="A12" t="s">
        <v>16</v>
      </c>
      <c r="B12" s="4" t="s">
        <v>35</v>
      </c>
      <c r="C12" t="s">
        <v>5</v>
      </c>
    </row>
    <row r="13" spans="1:5" x14ac:dyDescent="0.25">
      <c r="A13" t="s">
        <v>17</v>
      </c>
      <c r="B13" t="s">
        <v>18</v>
      </c>
    </row>
    <row r="14" spans="1:5" x14ac:dyDescent="0.25">
      <c r="A14" t="s">
        <v>19</v>
      </c>
      <c r="B14" t="s">
        <v>20</v>
      </c>
      <c r="C14" t="s">
        <v>4</v>
      </c>
    </row>
    <row r="15" spans="1:5" x14ac:dyDescent="0.25">
      <c r="A15" t="s">
        <v>6</v>
      </c>
      <c r="B15" t="s">
        <v>34</v>
      </c>
    </row>
    <row r="16" spans="1:5" ht="36.75" customHeight="1" x14ac:dyDescent="0.25">
      <c r="A16" t="s">
        <v>21</v>
      </c>
      <c r="B16" s="4" t="s">
        <v>22</v>
      </c>
      <c r="D16" s="5" t="s">
        <v>44</v>
      </c>
    </row>
    <row r="17" spans="1:5" ht="30" x14ac:dyDescent="0.25">
      <c r="A17" t="s">
        <v>36</v>
      </c>
      <c r="B17" s="4" t="s">
        <v>40</v>
      </c>
      <c r="C17" t="s">
        <v>5</v>
      </c>
      <c r="E17" s="5" t="s">
        <v>37</v>
      </c>
    </row>
    <row r="18" spans="1:5" ht="30" x14ac:dyDescent="0.25">
      <c r="A18" t="s">
        <v>45</v>
      </c>
      <c r="B18" s="4" t="s">
        <v>46</v>
      </c>
      <c r="E18" s="6">
        <v>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/>
  <dimension ref="A1:C9"/>
  <sheetViews>
    <sheetView workbookViewId="0">
      <selection activeCell="B11" sqref="B11"/>
    </sheetView>
  </sheetViews>
  <sheetFormatPr baseColWidth="10" defaultColWidth="11.42578125" defaultRowHeight="15" x14ac:dyDescent="0.25"/>
  <cols>
    <col min="1" max="1" width="31.85546875" customWidth="1"/>
    <col min="2" max="2" width="53.85546875" customWidth="1"/>
  </cols>
  <sheetData>
    <row r="1" spans="1:3" x14ac:dyDescent="0.25">
      <c r="A1" s="1" t="s">
        <v>23</v>
      </c>
      <c r="B1" s="1"/>
      <c r="C1" s="1"/>
    </row>
    <row r="2" spans="1:3" x14ac:dyDescent="0.25">
      <c r="A2" s="2"/>
      <c r="B2" s="2"/>
      <c r="C2" s="2"/>
    </row>
    <row r="3" spans="1:3" x14ac:dyDescent="0.25">
      <c r="A3" s="2" t="s">
        <v>24</v>
      </c>
      <c r="B3" s="2" t="s">
        <v>1</v>
      </c>
      <c r="C3" s="3"/>
    </row>
    <row r="4" spans="1:3" x14ac:dyDescent="0.25">
      <c r="A4" t="s">
        <v>25</v>
      </c>
      <c r="B4" t="s">
        <v>47</v>
      </c>
    </row>
    <row r="5" spans="1:3" x14ac:dyDescent="0.25">
      <c r="A5" t="s">
        <v>3</v>
      </c>
      <c r="B5" t="s">
        <v>26</v>
      </c>
    </row>
    <row r="6" spans="1:3" x14ac:dyDescent="0.25">
      <c r="A6" t="s">
        <v>27</v>
      </c>
      <c r="B6" t="s">
        <v>28</v>
      </c>
    </row>
    <row r="7" spans="1:3" x14ac:dyDescent="0.25">
      <c r="A7" t="s">
        <v>29</v>
      </c>
    </row>
    <row r="8" spans="1:3" x14ac:dyDescent="0.25">
      <c r="A8" t="s">
        <v>30</v>
      </c>
      <c r="B8" t="s">
        <v>31</v>
      </c>
    </row>
    <row r="9" spans="1:3" ht="30" x14ac:dyDescent="0.25">
      <c r="A9" t="s">
        <v>32</v>
      </c>
      <c r="B9" s="4" t="s">
        <v>33</v>
      </c>
    </row>
  </sheetData>
  <pageMargins left="0.7" right="0.7" top="0.78740157499999996" bottom="0.78740157499999996" header="0.3" footer="0.3"/>
</worksheet>
</file>

<file path=docMetadata/LabelInfo.xml><?xml version="1.0" encoding="utf-8"?>
<clbl:labelList xmlns:clbl="http://schemas.microsoft.com/office/2020/mipLabelMetadata">
  <clbl:label id="{706c06d2-5907-41c8-b5fb-7474087ef448}" enabled="1" method="Standard" siteId="{e46af8c6-25e8-4b97-8771-988994713b8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Zulassungsantrag AH</vt:lpstr>
      <vt:lpstr>Annex - Multi Issuer</vt:lpstr>
      <vt:lpstr>Details of Securities</vt:lpstr>
      <vt:lpstr>Emittenten-Felder RDA</vt:lpstr>
      <vt:lpstr>Börse-Antrag Felder</vt:lpstr>
      <vt:lpstr>'Details of Securities'!Druckbereich</vt:lpstr>
      <vt:lpstr>'Details of Securities'!Drucktitel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SZABO, Matthias</dc:creator>
  <cp:lastModifiedBy>STOCKER, Natalia</cp:lastModifiedBy>
  <cp:lastPrinted>2026-02-18T17:16:53Z</cp:lastPrinted>
  <dcterms:created xsi:type="dcterms:W3CDTF">1901-01-01T00:00:00Z</dcterms:created>
  <dcterms:modified xsi:type="dcterms:W3CDTF">2026-06-30T12:00:54Z</dcterms:modified>
</cp:coreProperties>
</file>