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SVL\wertp\Bonds\Anträge\"/>
    </mc:Choice>
  </mc:AlternateContent>
  <xr:revisionPtr revIDLastSave="0" documentId="13_ncr:1_{BA3A8290-F870-40A9-A576-4A1A4BD8F8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ulassungsantrag AH" sheetId="4" r:id="rId1"/>
    <sheet name="Details of Securities" sheetId="1" state="hidden" r:id="rId2"/>
    <sheet name="Emittenten-Felder RDA" sheetId="2" state="hidden" r:id="rId3"/>
    <sheet name="Börse-Antrag Felder" sheetId="3" state="hidden" r:id="rId4"/>
  </sheets>
  <definedNames>
    <definedName name="_xlnm.Print_Area" localSheetId="1">'Details of Securities'!$E$2:$Z$42</definedName>
    <definedName name="_xlnm.Print_Titles" localSheetId="1">'Details of Securities'!$E:$F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4" l="1"/>
  <c r="A28" i="1" l="1"/>
  <c r="A8" i="1" l="1"/>
  <c r="A38" i="1"/>
  <c r="A31" i="1"/>
</calcChain>
</file>

<file path=xl/sharedStrings.xml><?xml version="1.0" encoding="utf-8"?>
<sst xmlns="http://schemas.openxmlformats.org/spreadsheetml/2006/main" count="249" uniqueCount="220">
  <si>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</si>
  <si>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</si>
  <si>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</si>
  <si>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</si>
  <si>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</si>
  <si>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</si>
  <si>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</si>
  <si>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</si>
  <si>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</si>
  <si>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</si>
  <si>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</si>
  <si>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</si>
  <si>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</si>
  <si>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</si>
  <si>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</si>
  <si>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</si>
  <si>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</si>
  <si>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</si>
  <si>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</si>
  <si>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</si>
  <si>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</si>
  <si>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</si>
  <si>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</si>
  <si>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</si>
  <si>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</si>
  <si>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</si>
  <si>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</si>
  <si>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</si>
  <si>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</si>
  <si>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</si>
  <si>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</si>
  <si>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</si>
  <si>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</si>
  <si>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</si>
  <si>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</si>
  <si>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</si>
  <si>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</si>
  <si>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</si>
  <si>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</si>
  <si>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</si>
  <si>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</si>
  <si>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</si>
  <si>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</si>
  <si>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</si>
  <si>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</si>
  <si>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</si>
  <si>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</si>
  <si>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</si>
  <si>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</si>
  <si>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</si>
  <si>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</si>
  <si>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</si>
  <si>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</si>
  <si>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</si>
  <si>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</si>
  <si>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</si>
  <si>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</si>
  <si>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</si>
  <si>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</si>
  <si>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</si>
  <si>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</si>
  <si>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</si>
  <si>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</si>
  <si>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</si>
  <si>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</si>
  <si>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</si>
  <si>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</si>
  <si>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</si>
  <si>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</si>
  <si>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</si>
  <si>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</si>
  <si>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</si>
  <si>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</si>
  <si>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</si>
  <si>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</si>
  <si>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</si>
  <si>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</si>
  <si>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</si>
  <si>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</si>
  <si>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</si>
  <si>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</si>
  <si>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</si>
  <si>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</si>
  <si>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</si>
  <si>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</si>
  <si>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</si>
  <si>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</si>
  <si>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</si>
  <si>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</si>
  <si>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</si>
  <si>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</si>
  <si>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</si>
  <si>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</si>
  <si>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</si>
  <si>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</si>
  <si>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</si>
  <si>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</si>
  <si>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</si>
  <si>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</si>
  <si>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</si>
  <si>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</si>
  <si>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</si>
  <si>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</si>
  <si>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</si>
  <si>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</si>
  <si>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</si>
  <si>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</si>
  <si>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</si>
  <si>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</si>
  <si>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</si>
  <si>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</si>
  <si>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</si>
  <si>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</si>
  <si>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</si>
  <si>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</si>
  <si>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</si>
  <si>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</si>
  <si>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</si>
  <si>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</si>
  <si>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</si>
  <si>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</si>
  <si>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</si>
  <si>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</si>
  <si>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</si>
  <si>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</si>
  <si>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</si>
  <si>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</si>
  <si>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</si>
  <si>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</si>
  <si>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</si>
  <si>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</si>
  <si>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</si>
  <si>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</si>
  <si>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</si>
  <si>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</si>
  <si>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</si>
  <si>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</si>
  <si>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</si>
  <si>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</si>
  <si>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</si>
  <si>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</si>
  <si>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</si>
  <si>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</si>
  <si>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</si>
  <si>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</si>
  <si>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</si>
  <si>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</si>
  <si>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</si>
  <si>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</si>
  <si>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</si>
  <si>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</si>
  <si>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</si>
  <si>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</si>
  <si>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</si>
  <si>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</si>
  <si>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</si>
  <si>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</si>
  <si>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</si>
  <si>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</si>
  <si>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</si>
  <si>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</si>
  <si>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</si>
  <si>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</si>
  <si>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</si>
  <si>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</si>
  <si>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</si>
  <si>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</si>
  <si>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</si>
  <si>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</si>
  <si>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</si>
  <si>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</si>
  <si>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</si>
  <si>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</si>
  <si>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III</t>
  </si>
  <si>
    <t>IV</t>
  </si>
  <si>
    <t>V</t>
  </si>
  <si>
    <t>VI</t>
  </si>
  <si>
    <t>VII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</si>
  <si>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</si>
  <si>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</si>
  <si>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</si>
  <si>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</si>
  <si>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</si>
  <si>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</si>
  <si>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</si>
  <si>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VIII</t>
  </si>
  <si>
    <t>Adresse</t>
  </si>
  <si>
    <t>LEI-Code (Legal Entity Identifier)</t>
  </si>
  <si>
    <t>Kontakt Person (Name, Position)</t>
  </si>
  <si>
    <t>E-Mail Adresse und Telefonnummer</t>
  </si>
  <si>
    <t>Antrag auf Zulassung von Emissionsprogrammen zum</t>
  </si>
  <si>
    <t>Details zum Emittenten</t>
  </si>
  <si>
    <t>Emissionsprogramm</t>
  </si>
  <si>
    <t>Datum des Basisprospekts</t>
  </si>
  <si>
    <t>Bezeichnung des Emissionsprogramms</t>
  </si>
  <si>
    <t>Bestätigung über die Authentizität der eingereichten Prospekte</t>
  </si>
  <si>
    <r>
      <t xml:space="preserve">Einbeziehung in den Vienna MTF </t>
    </r>
    <r>
      <rPr>
        <sz val="9"/>
        <color theme="1"/>
        <rFont val="Arial"/>
        <family val="2"/>
      </rPr>
      <t>(ein von der Wiener Börse AG betriebenes multilaterales Handelssystem)</t>
    </r>
  </si>
  <si>
    <t>Ja</t>
  </si>
  <si>
    <t>Nein</t>
  </si>
  <si>
    <r>
      <t xml:space="preserve">Weitere Börsen </t>
    </r>
    <r>
      <rPr>
        <sz val="8"/>
        <color theme="1"/>
        <rFont val="Arial"/>
        <family val="2"/>
      </rPr>
      <t>(Angabe, ob ein Antrag auf Zulassung an einer anderen Börse innerhalb der letzten 30 Tage gestellt wurde bzw. wird.)</t>
    </r>
  </si>
  <si>
    <t>Beilagen (bitte ankreuzen)</t>
  </si>
  <si>
    <t>Notifizierungsbestätigung (nur bei Billigung außerhab Österreichs)</t>
  </si>
  <si>
    <t>Vorstandsbeschluss</t>
  </si>
  <si>
    <t>Satzung bzw. Gesellschaftsvertrag</t>
  </si>
  <si>
    <t>letzter Jahresabschluss</t>
  </si>
  <si>
    <t>Unterschriften</t>
  </si>
  <si>
    <t>Datum</t>
  </si>
  <si>
    <t>Name der unterzeichnenden Personen</t>
  </si>
  <si>
    <t>Unterschrift</t>
  </si>
  <si>
    <t>Postleitzahl, Stadt,  Land</t>
  </si>
  <si>
    <t>Firmenwortlaut</t>
  </si>
  <si>
    <t>Gebilligter bzw. notifizierter Basisprospekt</t>
  </si>
  <si>
    <r>
      <rPr>
        <sz val="8"/>
        <rFont val="Arial"/>
        <family val="2"/>
      </rPr>
      <t xml:space="preserve">Es gelten die Bestimmungen des Börsegesetzes 2018 sowie die </t>
    </r>
    <r>
      <rPr>
        <u/>
        <sz val="8"/>
        <color theme="10"/>
        <rFont val="Arial"/>
        <family val="2"/>
      </rPr>
      <t>Allgemeinen Geschäftsbedingungen (AGBs) der Wiener Börse AG</t>
    </r>
    <r>
      <rPr>
        <sz val="8"/>
        <rFont val="Arial"/>
        <family val="2"/>
      </rPr>
      <t>, insbesondere die „Gebührenordnung der Wiener Börse AG“.</t>
    </r>
  </si>
  <si>
    <t xml:space="preserve">  Compliance Richtlinie (§38 Abs 4 iZm § 119 Abs 4 BörseG)</t>
  </si>
  <si>
    <t>Nicht zur Notierung an anderen Handelsplätzen zugelassen</t>
  </si>
  <si>
    <t>Auch zugelassen für:</t>
  </si>
  <si>
    <t xml:space="preserve">  Wir bestätigen, dass die diesem Zulassungsantrag angeschlossene elektronische Prospektversion ident ist
  mit derjenigen Version, die von der Billigungsbehörde gebilligt wurde.</t>
  </si>
  <si>
    <r>
      <t xml:space="preserve">Bescheidempfänger – </t>
    </r>
    <r>
      <rPr>
        <b/>
        <u/>
        <sz val="10"/>
        <color theme="1"/>
        <rFont val="Arial"/>
        <family val="2"/>
      </rPr>
      <t>falls nicht der Emittent</t>
    </r>
  </si>
  <si>
    <t>Firmenbuchauszug – nicht älter als 4 Wochen</t>
  </si>
  <si>
    <t>Amtlichen Handel – (EU geregelter Markt) an der Wiener Börse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</si>
</sst>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b/>
      <u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  <fill>
      <patternFill patternType="solid">
        <fgColor rgb="FF466B6A"/>
        <bgColor indexed="64"/>
      </patternFill>
    </fill>
    <fill>
      <patternFill patternType="solid">
        <fgColor rgb="FFBCC7C7"/>
        <bgColor indexed="64"/>
      </patternFill>
    </fill>
  </fills>
  <borders count="20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rgb="FF7E9595"/>
      </bottom>
      <diagonal/>
    </border>
    <border>
      <left/>
      <right/>
      <top style="thin">
        <color rgb="FF7E9595"/>
      </top>
      <bottom style="thin">
        <color rgb="FF7E9595"/>
      </bottom>
      <diagonal/>
    </border>
    <border>
      <left/>
      <right/>
      <top style="thin">
        <color rgb="FF7E9595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6" fillId="0" borderId="0" xfId="0" applyFont="1"/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3" fillId="0" borderId="0" xfId="0" applyFont="1" applyAlignment="1">
      <alignment horizontal="left" vertical="center" indent="1"/>
    </xf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5" xfId="0" applyFont="1" applyBorder="1"/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0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/>
    </xf>
    <xf numFmtId="0" fontId="3" fillId="0" borderId="19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7" fillId="6" borderId="17" xfId="0" applyFont="1" applyFill="1" applyBorder="1" applyAlignment="1" applyProtection="1">
      <alignment horizontal="left" vertical="top" wrapText="1"/>
      <protection locked="0"/>
    </xf>
    <xf numFmtId="0" fontId="7" fillId="6" borderId="18" xfId="0" applyFont="1" applyFill="1" applyBorder="1" applyAlignment="1" applyProtection="1">
      <alignment horizontal="left" vertical="top" wrapText="1"/>
      <protection locked="0"/>
    </xf>
    <xf numFmtId="0" fontId="7" fillId="6" borderId="19" xfId="0" applyFont="1" applyFill="1" applyBorder="1" applyAlignment="1" applyProtection="1">
      <alignment horizontal="left" vertical="top" wrapText="1"/>
      <protection locked="0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7" fillId="6" borderId="18" xfId="0" applyFont="1" applyFill="1" applyBorder="1" applyAlignment="1">
      <alignment horizontal="center" vertical="top" wrapText="1"/>
    </xf>
    <xf numFmtId="0" fontId="7" fillId="6" borderId="19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</cellXfs>
  <cellStyles count="3">
    <cellStyle name="Link" xfId="2" builtinId="8"/>
    <cellStyle name="Prozent" xfId="1" builtinId="5"/>
    <cellStyle name="Standard" xfId="0" builtinId="0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7E9595"/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nds@wienerborse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8"/>
  <sheetViews>
    <sheetView showGridLines="0" tabSelected="1" zoomScale="154" zoomScaleNormal="154" zoomScaleSheetLayoutView="115" workbookViewId="0">
      <selection activeCell="B43" sqref="B43"/>
    </sheetView>
  </sheetViews>
  <sheetFormatPr baseColWidth="10" defaultColWidth="0" defaultRowHeight="12.75" x14ac:dyDescent="0.2"/>
  <cols>
    <col min="1" max="2" width="3.7109375" style="8" customWidth="1"/>
    <col min="3" max="3" width="31.140625" style="8" customWidth="1"/>
    <col min="4" max="4" width="60.7109375" style="45" customWidth="1"/>
    <col min="5" max="5" width="5.7109375" style="8" customWidth="1"/>
    <col min="6" max="21" width="28.7109375" style="8" customWidth="1"/>
    <col min="22" max="22" width="3.7109375" style="8" customWidth="1"/>
    <col min="23" max="28" width="0" style="8" hidden="1" customWidth="1"/>
    <col min="29" max="16384" width="11.42578125" style="8" hidden="1"/>
  </cols>
  <sheetData>
    <row r="1" spans="2:21" x14ac:dyDescent="0.2">
      <c r="C1" s="9"/>
      <c r="D1" s="44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2:21" ht="18" x14ac:dyDescent="0.25">
      <c r="B2" s="11" t="s">
        <v>190</v>
      </c>
      <c r="D2" s="44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2:21" ht="15" x14ac:dyDescent="0.25">
      <c r="B3" s="36" t="s">
        <v>219</v>
      </c>
      <c r="D3" s="44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1" ht="6.95" customHeight="1" x14ac:dyDescent="0.2">
      <c r="C4" s="9"/>
      <c r="D4" s="44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2:21" x14ac:dyDescent="0.2">
      <c r="B5" s="47" t="s">
        <v>137</v>
      </c>
      <c r="C5" s="37" t="s">
        <v>191</v>
      </c>
      <c r="D5" s="44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1" s="13" customFormat="1" ht="15" customHeight="1" x14ac:dyDescent="0.2">
      <c r="B6" s="53" t="s">
        <v>210</v>
      </c>
      <c r="C6" s="54"/>
      <c r="D6" s="60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2:21" s="13" customFormat="1" ht="15" customHeight="1" x14ac:dyDescent="0.2">
      <c r="B7" s="53" t="s">
        <v>186</v>
      </c>
      <c r="C7" s="54"/>
      <c r="D7" s="61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1" s="13" customFormat="1" ht="15" customHeight="1" x14ac:dyDescent="0.2">
      <c r="B8" s="55" t="s">
        <v>209</v>
      </c>
      <c r="C8" s="54"/>
      <c r="D8" s="61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2:21" s="13" customFormat="1" ht="15" customHeight="1" x14ac:dyDescent="0.2">
      <c r="B9" s="55" t="s">
        <v>187</v>
      </c>
      <c r="C9" s="54"/>
      <c r="D9" s="61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2:21" s="13" customFormat="1" ht="15" customHeight="1" x14ac:dyDescent="0.2">
      <c r="B10" s="55" t="s">
        <v>188</v>
      </c>
      <c r="C10" s="54"/>
      <c r="D10" s="61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2:21" s="13" customFormat="1" ht="15" customHeight="1" x14ac:dyDescent="0.2">
      <c r="B11" s="55" t="s">
        <v>189</v>
      </c>
      <c r="C11" s="54"/>
      <c r="D11" s="61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2:21" ht="6.95" customHeight="1" x14ac:dyDescent="0.2">
      <c r="B12" s="46"/>
      <c r="C12" s="7"/>
      <c r="D12" s="57"/>
    </row>
    <row r="13" spans="2:21" x14ac:dyDescent="0.2">
      <c r="B13" s="47" t="s">
        <v>172</v>
      </c>
      <c r="C13" s="37" t="s">
        <v>217</v>
      </c>
      <c r="D13" s="58"/>
    </row>
    <row r="14" spans="2:21" ht="15" customHeight="1" x14ac:dyDescent="0.2">
      <c r="B14" s="53" t="s">
        <v>210</v>
      </c>
      <c r="C14" s="54"/>
      <c r="D14" s="61"/>
    </row>
    <row r="15" spans="2:21" ht="15" customHeight="1" x14ac:dyDescent="0.2">
      <c r="B15" s="55" t="s">
        <v>188</v>
      </c>
      <c r="C15" s="54"/>
      <c r="D15" s="61"/>
    </row>
    <row r="16" spans="2:21" ht="15" customHeight="1" x14ac:dyDescent="0.2">
      <c r="B16" s="53" t="s">
        <v>189</v>
      </c>
      <c r="C16" s="54"/>
      <c r="D16" s="62"/>
    </row>
    <row r="17" spans="2:5" ht="6.95" customHeight="1" x14ac:dyDescent="0.2">
      <c r="B17" s="46"/>
      <c r="D17" s="59"/>
    </row>
    <row r="18" spans="2:5" x14ac:dyDescent="0.2">
      <c r="B18" s="47" t="s">
        <v>173</v>
      </c>
      <c r="C18" s="37" t="s">
        <v>192</v>
      </c>
      <c r="D18" s="59"/>
    </row>
    <row r="19" spans="2:5" ht="15" customHeight="1" x14ac:dyDescent="0.2">
      <c r="B19" s="55" t="s">
        <v>194</v>
      </c>
      <c r="C19" s="54"/>
      <c r="D19" s="60"/>
    </row>
    <row r="20" spans="2:5" ht="15" customHeight="1" x14ac:dyDescent="0.2">
      <c r="B20" s="55" t="s">
        <v>193</v>
      </c>
      <c r="C20" s="54"/>
      <c r="D20" s="62"/>
    </row>
    <row r="21" spans="2:5" ht="6.95" customHeight="1" x14ac:dyDescent="0.2"/>
    <row r="22" spans="2:5" ht="13.5" thickBot="1" x14ac:dyDescent="0.25">
      <c r="B22" s="37" t="s">
        <v>174</v>
      </c>
      <c r="C22" s="37" t="s">
        <v>195</v>
      </c>
    </row>
    <row r="23" spans="2:5" ht="26.1" customHeight="1" thickBot="1" x14ac:dyDescent="0.25">
      <c r="B23" s="48"/>
      <c r="C23" s="67" t="s">
        <v>216</v>
      </c>
      <c r="D23" s="68"/>
    </row>
    <row r="24" spans="2:5" ht="6.95" customHeight="1" x14ac:dyDescent="0.2">
      <c r="B24" s="37"/>
      <c r="C24" s="37"/>
    </row>
    <row r="25" spans="2:5" ht="13.5" thickBot="1" x14ac:dyDescent="0.25">
      <c r="B25" s="37" t="s">
        <v>175</v>
      </c>
      <c r="C25" s="37" t="s">
        <v>196</v>
      </c>
    </row>
    <row r="26" spans="2:5" ht="13.5" thickBot="1" x14ac:dyDescent="0.25">
      <c r="B26" s="49"/>
      <c r="C26" s="39" t="s">
        <v>197</v>
      </c>
    </row>
    <row r="27" spans="2:5" ht="13.5" thickBot="1" x14ac:dyDescent="0.25">
      <c r="B27" s="49"/>
      <c r="C27" s="39" t="s">
        <v>198</v>
      </c>
    </row>
    <row r="28" spans="2:5" ht="6.95" customHeight="1" x14ac:dyDescent="0.2">
      <c r="B28" s="37"/>
      <c r="C28" s="37"/>
    </row>
    <row r="29" spans="2:5" ht="13.5" thickBot="1" x14ac:dyDescent="0.25">
      <c r="B29" s="37" t="s">
        <v>176</v>
      </c>
      <c r="C29" s="37" t="s">
        <v>199</v>
      </c>
      <c r="D29" s="8"/>
    </row>
    <row r="30" spans="2:5" ht="13.5" thickBot="1" x14ac:dyDescent="0.25">
      <c r="B30" s="49"/>
      <c r="C30" s="39" t="s">
        <v>215</v>
      </c>
      <c r="D30" s="50"/>
      <c r="E30" s="10"/>
    </row>
    <row r="31" spans="2:5" ht="13.5" customHeight="1" thickBot="1" x14ac:dyDescent="0.25">
      <c r="B31" s="49"/>
      <c r="C31" s="39" t="s">
        <v>214</v>
      </c>
      <c r="D31" s="8"/>
    </row>
    <row r="32" spans="2:5" ht="6.95" customHeight="1" x14ac:dyDescent="0.2">
      <c r="B32" s="37"/>
      <c r="C32" s="37"/>
    </row>
    <row r="33" spans="1:5" ht="13.5" thickBot="1" x14ac:dyDescent="0.25">
      <c r="B33" s="37" t="s">
        <v>177</v>
      </c>
      <c r="C33" s="37" t="s">
        <v>200</v>
      </c>
    </row>
    <row r="34" spans="1:5" ht="13.5" customHeight="1" thickBot="1" x14ac:dyDescent="0.25">
      <c r="B34" s="51"/>
      <c r="C34" s="39" t="s">
        <v>211</v>
      </c>
    </row>
    <row r="35" spans="1:5" ht="13.5" thickBot="1" x14ac:dyDescent="0.25">
      <c r="B35" s="51"/>
      <c r="C35" s="39" t="s">
        <v>201</v>
      </c>
    </row>
    <row r="36" spans="1:5" ht="13.5" thickBot="1" x14ac:dyDescent="0.25">
      <c r="B36" s="51"/>
      <c r="C36" s="39" t="s">
        <v>202</v>
      </c>
    </row>
    <row r="37" spans="1:5" ht="13.5" thickBot="1" x14ac:dyDescent="0.25">
      <c r="B37" s="51"/>
      <c r="C37" s="39" t="s">
        <v>203</v>
      </c>
    </row>
    <row r="38" spans="1:5" ht="13.5" thickBot="1" x14ac:dyDescent="0.25">
      <c r="B38" s="51"/>
      <c r="C38" s="39" t="s">
        <v>218</v>
      </c>
    </row>
    <row r="39" spans="1:5" ht="13.5" thickBot="1" x14ac:dyDescent="0.25">
      <c r="B39" s="51"/>
      <c r="C39" s="39" t="s">
        <v>204</v>
      </c>
    </row>
    <row r="40" spans="1:5" ht="13.5" customHeight="1" thickBot="1" x14ac:dyDescent="0.25">
      <c r="B40" s="51"/>
      <c r="C40" s="8" t="s">
        <v>213</v>
      </c>
    </row>
    <row r="41" spans="1:5" ht="6.95" customHeight="1" x14ac:dyDescent="0.2">
      <c r="B41" s="37"/>
      <c r="C41" s="37"/>
    </row>
    <row r="42" spans="1:5" x14ac:dyDescent="0.2">
      <c r="B42" s="37" t="s">
        <v>185</v>
      </c>
      <c r="C42" s="37" t="s">
        <v>205</v>
      </c>
    </row>
    <row r="43" spans="1:5" ht="12" customHeight="1" x14ac:dyDescent="0.2">
      <c r="B43" s="56"/>
      <c r="C43" s="54"/>
      <c r="D43" s="63" t="s">
        <v>25</v>
      </c>
    </row>
    <row r="44" spans="1:5" ht="15.95" customHeight="1" x14ac:dyDescent="0.2">
      <c r="B44" s="55" t="s">
        <v>206</v>
      </c>
      <c r="C44" s="53"/>
      <c r="D44" s="64"/>
    </row>
    <row r="45" spans="1:5" ht="15.95" customHeight="1" x14ac:dyDescent="0.2">
      <c r="B45" s="55" t="s">
        <v>210</v>
      </c>
      <c r="C45" s="53"/>
      <c r="D45" s="65" t="str">
        <f>+IF(D6="","",D6)</f>
        <v/>
      </c>
    </row>
    <row r="46" spans="1:5" ht="15.95" customHeight="1" x14ac:dyDescent="0.2">
      <c r="B46" s="55" t="s">
        <v>207</v>
      </c>
      <c r="C46" s="53"/>
      <c r="D46" s="64"/>
    </row>
    <row r="47" spans="1:5" s="46" customFormat="1" ht="30.75" customHeight="1" x14ac:dyDescent="0.25">
      <c r="B47" s="55" t="s">
        <v>208</v>
      </c>
      <c r="C47" s="55"/>
      <c r="D47" s="66"/>
    </row>
    <row r="48" spans="1:5" s="34" customFormat="1" ht="30" customHeight="1" x14ac:dyDescent="0.25">
      <c r="A48" s="52"/>
      <c r="B48" s="69" t="s">
        <v>212</v>
      </c>
      <c r="C48" s="69"/>
      <c r="D48" s="69"/>
      <c r="E48" s="69"/>
    </row>
  </sheetData>
  <mergeCells count="2">
    <mergeCell ref="C23:D23"/>
    <mergeCell ref="B48:E48"/>
  </mergeCells>
  <hyperlinks>
    <hyperlink ref="B48:E48" r:id="rId1" display="Es gelten die Bestimmungen des Börsegesetzes 2018 sowie die „Allgemeinen Geschäftsbedingungen (AGBs) der Wiener Börse AG“, insbesondere die „Gebührenordnung der Wiener Börse AG“." xr:uid="{88F16D2A-FB25-47B7-9953-97B874ED79C7}"/>
  </hyperlinks>
  <pageMargins left="0.70866141732283472" right="0.70866141732283472" top="1.5748031496062993" bottom="0.78740157480314965" header="0.31496062992125984" footer="0.31496062992125984"/>
  <pageSetup paperSize="9" scale="83" fitToHeight="0" orientation="portrait" horizontalDpi="4294967295" verticalDpi="4294967295" r:id="rId2"/>
  <headerFooter>
    <oddHeader>&amp;R&amp;G</oddHeader>
    <oddFooter>&amp;L&amp;"Arial,Standard"&amp;9&amp;F&amp;R&amp;"Arial,Standard"&amp;9&amp;P / &amp;N
Version: Februar 2026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baseColWidth="10" defaultColWidth="0" defaultRowHeight="15" customHeight="1" zeroHeight="1" outlineLevelCol="1" x14ac:dyDescent="0.2"/>
  <cols>
    <col min="1" max="1" width="5.42578125" style="33" hidden="1" customWidth="1" outlineLevel="1"/>
    <col min="2" max="2" width="26.42578125" style="8" hidden="1" customWidth="1" outlineLevel="1"/>
    <col min="3" max="3" width="23" style="8" hidden="1" customWidth="1" outlineLevel="1"/>
    <col min="4" max="4" width="5.7109375" style="8" customWidth="1" collapsed="1"/>
    <col min="5" max="5" width="1.7109375" style="8" customWidth="1"/>
    <col min="6" max="6" width="44.42578125" style="8" customWidth="1"/>
    <col min="7" max="26" width="28.7109375" style="8" customWidth="1"/>
    <col min="27" max="27" width="3.7109375" style="8" customWidth="1"/>
    <col min="28" max="28" width="0" style="8" hidden="1" customWidth="1"/>
    <col min="29" max="16384" width="11.42578125" style="8" hidden="1"/>
  </cols>
  <sheetData>
    <row r="1" spans="1:27" ht="9.9499999999999993" customHeight="1" x14ac:dyDescent="0.2"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18" x14ac:dyDescent="0.25">
      <c r="A2" s="35" t="s">
        <v>127</v>
      </c>
      <c r="B2" s="34"/>
      <c r="E2" s="41" t="s">
        <v>178</v>
      </c>
      <c r="F2" s="41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5" customHeight="1" x14ac:dyDescent="0.25">
      <c r="A3" s="34" t="s">
        <v>131</v>
      </c>
      <c r="B3" s="34" t="s">
        <v>128</v>
      </c>
      <c r="E3" s="36"/>
      <c r="F3" s="36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s="13" customFormat="1" ht="15" customHeight="1" x14ac:dyDescent="0.25">
      <c r="A4" s="34" t="s">
        <v>132</v>
      </c>
      <c r="B4" s="34" t="s">
        <v>180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5" t="s">
        <v>74</v>
      </c>
      <c r="B5" s="34"/>
      <c r="E5" s="15"/>
      <c r="F5" s="40"/>
      <c r="G5" s="40" t="s">
        <v>103</v>
      </c>
      <c r="H5" s="12" t="s">
        <v>104</v>
      </c>
      <c r="I5" s="12" t="s">
        <v>105</v>
      </c>
      <c r="J5" s="12" t="s">
        <v>106</v>
      </c>
      <c r="K5" s="12" t="s">
        <v>107</v>
      </c>
      <c r="L5" s="12" t="s">
        <v>108</v>
      </c>
      <c r="M5" s="12" t="s">
        <v>109</v>
      </c>
      <c r="N5" s="12" t="s">
        <v>110</v>
      </c>
      <c r="O5" s="12" t="s">
        <v>111</v>
      </c>
      <c r="P5" s="12" t="s">
        <v>112</v>
      </c>
      <c r="Q5" s="12" t="s">
        <v>113</v>
      </c>
      <c r="R5" s="12" t="s">
        <v>114</v>
      </c>
      <c r="S5" s="12" t="s">
        <v>115</v>
      </c>
      <c r="T5" s="12" t="s">
        <v>116</v>
      </c>
      <c r="U5" s="12" t="s">
        <v>117</v>
      </c>
      <c r="V5" s="12" t="s">
        <v>118</v>
      </c>
      <c r="W5" s="12" t="s">
        <v>119</v>
      </c>
      <c r="X5" s="12" t="s">
        <v>120</v>
      </c>
      <c r="Y5" s="12" t="s">
        <v>121</v>
      </c>
      <c r="Z5" s="12" t="s">
        <v>122</v>
      </c>
    </row>
    <row r="6" spans="1:27" ht="15" customHeight="1" x14ac:dyDescent="0.2">
      <c r="A6" s="34" t="s">
        <v>135</v>
      </c>
      <c r="B6" s="34" t="s">
        <v>54</v>
      </c>
      <c r="C6" s="8" t="s">
        <v>169</v>
      </c>
      <c r="E6" s="42"/>
      <c r="F6" s="14" t="s">
        <v>89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7" ht="15" customHeight="1" x14ac:dyDescent="0.2">
      <c r="A7" s="34" t="s">
        <v>136</v>
      </c>
      <c r="B7" s="34" t="s">
        <v>48</v>
      </c>
      <c r="C7" s="8" t="s">
        <v>170</v>
      </c>
      <c r="E7" s="42"/>
      <c r="F7" s="14" t="s">
        <v>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7" ht="15" customHeight="1" x14ac:dyDescent="0.2">
      <c r="A8" s="35" t="str">
        <f>+F12</f>
        <v>Central Securities Depository</v>
      </c>
      <c r="B8" s="34"/>
      <c r="C8" s="8" t="s">
        <v>164</v>
      </c>
      <c r="E8" s="42"/>
      <c r="F8" s="14" t="s">
        <v>67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7" ht="15" customHeight="1" x14ac:dyDescent="0.2">
      <c r="A9" s="34">
        <v>1001</v>
      </c>
      <c r="B9" s="34" t="s">
        <v>92</v>
      </c>
      <c r="C9" s="8" t="s">
        <v>66</v>
      </c>
      <c r="E9" s="42"/>
      <c r="F9" s="14" t="s">
        <v>66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7" ht="15" customHeight="1" x14ac:dyDescent="0.2">
      <c r="A10" s="34">
        <v>1013</v>
      </c>
      <c r="B10" s="34" t="s">
        <v>84</v>
      </c>
      <c r="C10" s="8" t="s">
        <v>168</v>
      </c>
      <c r="E10" s="42"/>
      <c r="F10" s="14" t="s">
        <v>90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15" customHeight="1" x14ac:dyDescent="0.2">
      <c r="A11" s="34">
        <v>1005</v>
      </c>
      <c r="B11" s="34" t="s">
        <v>97</v>
      </c>
      <c r="C11" s="8" t="s">
        <v>167</v>
      </c>
      <c r="E11" s="42"/>
      <c r="F11" s="14" t="s">
        <v>88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15" customHeight="1" x14ac:dyDescent="0.2">
      <c r="A12" s="34">
        <v>1016</v>
      </c>
      <c r="B12" s="34" t="s">
        <v>98</v>
      </c>
      <c r="E12" s="42"/>
      <c r="F12" s="14" t="s">
        <v>73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7" ht="15" customHeight="1" x14ac:dyDescent="0.2">
      <c r="A13" s="34">
        <v>1003</v>
      </c>
      <c r="B13" s="34" t="s">
        <v>99</v>
      </c>
      <c r="C13" s="8" t="s">
        <v>160</v>
      </c>
      <c r="E13" s="42"/>
      <c r="F13" s="14" t="s">
        <v>71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7" ht="15" customHeight="1" x14ac:dyDescent="0.2">
      <c r="A14" s="34">
        <v>1004</v>
      </c>
      <c r="B14" s="34" t="s">
        <v>100</v>
      </c>
      <c r="C14" s="8" t="s">
        <v>157</v>
      </c>
      <c r="E14" s="42"/>
      <c r="F14" s="14" t="s">
        <v>77</v>
      </c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7" ht="15" customHeight="1" x14ac:dyDescent="0.2">
      <c r="A15" s="34">
        <v>1007</v>
      </c>
      <c r="B15" s="34" t="s">
        <v>53</v>
      </c>
      <c r="C15" s="8" t="s">
        <v>166</v>
      </c>
      <c r="E15" s="42"/>
      <c r="F15" s="14" t="s">
        <v>79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10"/>
    </row>
    <row r="16" spans="1:27" ht="15" customHeight="1" x14ac:dyDescent="0.2">
      <c r="A16" s="34">
        <v>1010</v>
      </c>
      <c r="B16" s="34" t="s">
        <v>93</v>
      </c>
      <c r="C16" s="8" t="s">
        <v>165</v>
      </c>
      <c r="E16" s="42"/>
      <c r="F16" s="14" t="s">
        <v>78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5" customHeight="1" x14ac:dyDescent="0.2">
      <c r="A17" s="34">
        <v>1012</v>
      </c>
      <c r="B17" s="34" t="s">
        <v>94</v>
      </c>
      <c r="C17" s="8" t="s">
        <v>158</v>
      </c>
      <c r="E17" s="42"/>
      <c r="F17" s="14" t="s">
        <v>80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5" customHeight="1" x14ac:dyDescent="0.2">
      <c r="A18" s="34">
        <v>1014</v>
      </c>
      <c r="B18" s="34" t="s">
        <v>95</v>
      </c>
      <c r="C18" s="8" t="s">
        <v>155</v>
      </c>
      <c r="E18" s="42"/>
      <c r="F18" s="14" t="s">
        <v>81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" customHeight="1" x14ac:dyDescent="0.2">
      <c r="A19" s="34">
        <v>1019</v>
      </c>
      <c r="B19" s="34" t="s">
        <v>96</v>
      </c>
      <c r="C19" s="8" t="s">
        <v>156</v>
      </c>
      <c r="E19" s="42"/>
      <c r="F19" s="14" t="s">
        <v>91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customHeight="1" x14ac:dyDescent="0.2">
      <c r="A20" s="34">
        <v>1009</v>
      </c>
      <c r="B20" s="34" t="s">
        <v>101</v>
      </c>
      <c r="C20" s="8" t="s">
        <v>159</v>
      </c>
      <c r="E20" s="42"/>
      <c r="F20" s="14" t="s">
        <v>184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" customHeight="1" x14ac:dyDescent="0.2">
      <c r="A21" s="34"/>
      <c r="B21" s="34" t="s">
        <v>64</v>
      </c>
      <c r="C21" s="8" t="s">
        <v>171</v>
      </c>
      <c r="E21" s="42"/>
      <c r="F21" s="14" t="s">
        <v>182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" customHeight="1" x14ac:dyDescent="0.2">
      <c r="A22" s="34">
        <v>1000</v>
      </c>
      <c r="B22" s="34" t="s">
        <v>75</v>
      </c>
      <c r="C22" s="8" t="s">
        <v>162</v>
      </c>
      <c r="E22" s="42"/>
      <c r="F22" s="14" t="s">
        <v>183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">
      <c r="A23" s="35" t="s">
        <v>71</v>
      </c>
      <c r="B23" s="34"/>
      <c r="C23" s="8" t="s">
        <v>161</v>
      </c>
      <c r="E23" s="42"/>
      <c r="F23" s="14" t="s">
        <v>85</v>
      </c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">
      <c r="A24" s="34" t="s">
        <v>131</v>
      </c>
      <c r="B24" s="34" t="s">
        <v>70</v>
      </c>
      <c r="C24" s="8" t="s">
        <v>163</v>
      </c>
      <c r="E24" s="42"/>
      <c r="F24" s="14" t="s">
        <v>124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" customHeight="1" x14ac:dyDescent="0.2">
      <c r="A25" s="34" t="s">
        <v>133</v>
      </c>
      <c r="B25" s="34" t="s">
        <v>72</v>
      </c>
      <c r="C25" s="8" t="s">
        <v>152</v>
      </c>
      <c r="E25" s="42"/>
      <c r="F25" s="14" t="s">
        <v>181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" customHeight="1" x14ac:dyDescent="0.2">
      <c r="A26" s="34" t="s">
        <v>134</v>
      </c>
      <c r="B26" s="34" t="s">
        <v>76</v>
      </c>
      <c r="C26" s="8" t="s">
        <v>149</v>
      </c>
      <c r="E26" s="42"/>
      <c r="F26" s="14" t="s">
        <v>123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5" customHeight="1" x14ac:dyDescent="0.2">
      <c r="A27" s="34" t="s">
        <v>131</v>
      </c>
      <c r="B27" s="34" t="s">
        <v>64</v>
      </c>
      <c r="C27" s="8" t="s">
        <v>150</v>
      </c>
      <c r="E27" s="43"/>
      <c r="F27" s="25" t="s">
        <v>69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5" customHeight="1" x14ac:dyDescent="0.2">
      <c r="A28" s="35" t="e">
        <f>+#REF!</f>
        <v>#REF!</v>
      </c>
      <c r="B28" s="34"/>
      <c r="C28" s="8" t="s">
        <v>151</v>
      </c>
      <c r="E28" s="42"/>
      <c r="F28" s="14" t="s">
        <v>129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">
      <c r="A29" s="34">
        <v>1</v>
      </c>
      <c r="B29" s="34" t="s">
        <v>55</v>
      </c>
      <c r="E29" s="42"/>
      <c r="F29" s="14" t="s">
        <v>130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" customHeight="1" x14ac:dyDescent="0.2">
      <c r="A30" s="34">
        <v>0</v>
      </c>
      <c r="B30" s="34" t="s">
        <v>56</v>
      </c>
      <c r="C30" s="8" t="s">
        <v>154</v>
      </c>
      <c r="E30" s="43"/>
      <c r="F30" s="25" t="s">
        <v>87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" customHeight="1" x14ac:dyDescent="0.2">
      <c r="A31" s="35" t="str">
        <f>+F18</f>
        <v>Day Count Fraction</v>
      </c>
      <c r="B31" s="34"/>
      <c r="C31" s="8" t="s">
        <v>153</v>
      </c>
      <c r="E31" s="42"/>
      <c r="F31" s="14" t="s">
        <v>125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" customHeight="1" x14ac:dyDescent="0.2">
      <c r="A32" s="34" t="s">
        <v>137</v>
      </c>
      <c r="B32" s="34" t="s">
        <v>82</v>
      </c>
      <c r="E32" s="42"/>
      <c r="F32" s="14" t="s">
        <v>126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5" customHeight="1" thickBot="1" x14ac:dyDescent="0.25">
      <c r="A33" s="34" t="s">
        <v>132</v>
      </c>
      <c r="B33" s="34" t="s">
        <v>83</v>
      </c>
      <c r="C33" s="8" t="s">
        <v>154</v>
      </c>
    </row>
    <row r="34" spans="1:26" ht="15" customHeight="1" x14ac:dyDescent="0.25">
      <c r="A34" s="34">
        <v>3</v>
      </c>
      <c r="B34" s="34" t="s">
        <v>49</v>
      </c>
      <c r="E34" s="31" t="s">
        <v>102</v>
      </c>
      <c r="F34" s="32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3" customFormat="1" ht="15" customHeight="1" x14ac:dyDescent="0.25">
      <c r="A35" s="34" t="s">
        <v>134</v>
      </c>
      <c r="B35" s="34" t="s">
        <v>50</v>
      </c>
      <c r="C35" s="8"/>
      <c r="E35" s="76"/>
      <c r="F35" s="77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3" customFormat="1" ht="15" customHeight="1" x14ac:dyDescent="0.25">
      <c r="A36" s="34" t="s">
        <v>131</v>
      </c>
      <c r="B36" s="34" t="s">
        <v>51</v>
      </c>
      <c r="C36" s="8"/>
      <c r="E36" s="78"/>
      <c r="F36" s="79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3" customFormat="1" ht="15" customHeight="1" x14ac:dyDescent="0.25">
      <c r="A37" s="34">
        <v>0</v>
      </c>
      <c r="B37" s="34" t="s">
        <v>64</v>
      </c>
      <c r="E37" s="78"/>
      <c r="F37" s="79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5" t="str">
        <f>+F19</f>
        <v>Ranking of the Notes</v>
      </c>
      <c r="B38" s="34"/>
      <c r="C38" s="13"/>
      <c r="E38" s="80"/>
      <c r="F38" s="81"/>
      <c r="H38"/>
      <c r="I38"/>
      <c r="J38"/>
    </row>
    <row r="39" spans="1:26" ht="15" customHeight="1" thickBot="1" x14ac:dyDescent="0.3">
      <c r="A39" s="34" t="s">
        <v>133</v>
      </c>
      <c r="B39" s="34" t="s">
        <v>86</v>
      </c>
      <c r="C39" s="13"/>
      <c r="H39"/>
      <c r="I39"/>
    </row>
    <row r="40" spans="1:26" ht="15" customHeight="1" x14ac:dyDescent="0.25">
      <c r="A40" s="34" t="s">
        <v>148</v>
      </c>
      <c r="B40" s="34" t="s">
        <v>57</v>
      </c>
      <c r="E40" s="74" t="s">
        <v>179</v>
      </c>
      <c r="F40" s="75"/>
      <c r="H40"/>
      <c r="I40"/>
      <c r="J40"/>
    </row>
    <row r="41" spans="1:26" ht="15" customHeight="1" x14ac:dyDescent="0.25">
      <c r="A41" s="34" t="s">
        <v>136</v>
      </c>
      <c r="B41" s="34" t="s">
        <v>58</v>
      </c>
      <c r="E41" s="72" t="s">
        <v>52</v>
      </c>
      <c r="F41" s="73"/>
      <c r="H41"/>
      <c r="I41"/>
      <c r="J41"/>
    </row>
    <row r="42" spans="1:26" ht="15" customHeight="1" thickBot="1" x14ac:dyDescent="0.3">
      <c r="A42" s="34" t="s">
        <v>147</v>
      </c>
      <c r="B42" s="34" t="s">
        <v>59</v>
      </c>
      <c r="E42" s="70" t="s">
        <v>65</v>
      </c>
      <c r="F42" s="71"/>
      <c r="H42"/>
      <c r="I42"/>
      <c r="J42"/>
    </row>
    <row r="43" spans="1:26" ht="15" customHeight="1" x14ac:dyDescent="0.25">
      <c r="A43" s="34" t="s">
        <v>148</v>
      </c>
      <c r="B43" s="34" t="s">
        <v>68</v>
      </c>
      <c r="H43"/>
      <c r="I43"/>
    </row>
    <row r="44" spans="1:26" ht="15" customHeight="1" x14ac:dyDescent="0.2">
      <c r="A44" s="35" t="s">
        <v>124</v>
      </c>
      <c r="B44" s="34"/>
    </row>
    <row r="45" spans="1:26" ht="15" customHeight="1" x14ac:dyDescent="0.2">
      <c r="A45" s="34">
        <v>1</v>
      </c>
      <c r="B45" s="34" t="s">
        <v>60</v>
      </c>
    </row>
    <row r="46" spans="1:26" ht="15" customHeight="1" x14ac:dyDescent="0.2">
      <c r="A46" s="34">
        <v>3</v>
      </c>
      <c r="B46" s="34" t="s">
        <v>61</v>
      </c>
    </row>
    <row r="47" spans="1:26" ht="15" customHeight="1" x14ac:dyDescent="0.2">
      <c r="A47" s="34">
        <v>6</v>
      </c>
      <c r="B47" s="34" t="s">
        <v>62</v>
      </c>
    </row>
    <row r="48" spans="1:26" ht="15" customHeight="1" x14ac:dyDescent="0.2">
      <c r="A48" s="34">
        <v>12</v>
      </c>
      <c r="B48" s="34" t="s">
        <v>63</v>
      </c>
    </row>
    <row r="49" spans="1:2" ht="15" customHeight="1" x14ac:dyDescent="0.2">
      <c r="A49" s="34"/>
      <c r="B49" s="34" t="s">
        <v>64</v>
      </c>
    </row>
    <row r="50" spans="1:2" ht="15" customHeight="1" x14ac:dyDescent="0.2">
      <c r="A50" s="35" t="s">
        <v>138</v>
      </c>
      <c r="B50" s="34"/>
    </row>
    <row r="51" spans="1:2" ht="15" customHeight="1" x14ac:dyDescent="0.2">
      <c r="A51" s="34" t="s">
        <v>142</v>
      </c>
      <c r="B51" s="34" t="s">
        <v>139</v>
      </c>
    </row>
    <row r="52" spans="1:2" ht="15" customHeight="1" x14ac:dyDescent="0.2">
      <c r="A52" s="34" t="s">
        <v>143</v>
      </c>
      <c r="B52" s="34" t="s">
        <v>140</v>
      </c>
    </row>
    <row r="53" spans="1:2" ht="15" customHeight="1" x14ac:dyDescent="0.2">
      <c r="A53" s="34" t="s">
        <v>144</v>
      </c>
      <c r="B53" s="34" t="s">
        <v>141</v>
      </c>
    </row>
    <row r="54" spans="1:2" ht="15" customHeight="1" x14ac:dyDescent="0.2">
      <c r="A54" s="35" t="s">
        <v>145</v>
      </c>
      <c r="B54" s="34"/>
    </row>
    <row r="55" spans="1:2" ht="15" customHeight="1" x14ac:dyDescent="0.2">
      <c r="A55" s="34" t="s">
        <v>136</v>
      </c>
      <c r="B55" s="34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706c06d2-5907-41c8-b5fb-7474087ef448}" enabled="1" method="Standard" siteId="{e46af8c6-25e8-4b97-8771-988994713b8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Zulassungsantrag AH</vt:lpstr>
      <vt:lpstr>Details of Securities</vt:lpstr>
      <vt:lpstr>Emittenten-Felder RDA</vt:lpstr>
      <vt:lpstr>Börse-Antrag Felder</vt:lpstr>
      <vt:lpstr>'Details of Securities'!Druckbereich</vt:lpstr>
      <vt:lpstr>'Details of Securities'!Drucktitel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STOCKER, Natalia</cp:lastModifiedBy>
  <cp:lastPrinted>2026-02-18T17:16:13Z</cp:lastPrinted>
  <dcterms:created xsi:type="dcterms:W3CDTF">1901-01-01T00:00:00Z</dcterms:created>
  <dcterms:modified xsi:type="dcterms:W3CDTF">2026-06-30T11:59:53Z</dcterms:modified>
</cp:coreProperties>
</file>