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0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1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2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0" windowWidth="12390" windowHeight="1275" tabRatio="925"/>
  </bookViews>
  <sheets>
    <sheet name="1stPage" sheetId="81" r:id="rId1"/>
    <sheet name="Turnover1" sheetId="53" r:id="rId2"/>
    <sheet name="Turnover2" sheetId="54" r:id="rId3"/>
    <sheet name="Turnover3" sheetId="33" r:id="rId4"/>
    <sheet name="Turnover4" sheetId="57" r:id="rId5"/>
    <sheet name="Turnover5" sheetId="58" r:id="rId6"/>
    <sheet name="primemarket" sheetId="46" r:id="rId7"/>
    <sheet name="auction" sheetId="48" r:id="rId8"/>
    <sheet name="cont and midmarket" sheetId="47" r:id="rId9"/>
    <sheet name="OTC" sheetId="160" r:id="rId10"/>
    <sheet name="Turnover6" sheetId="60" r:id="rId11"/>
    <sheet name="Bonds" sheetId="159" r:id="rId12"/>
    <sheet name="Newlist. Inclus." sheetId="161" r:id="rId13"/>
    <sheet name="Delistings" sheetId="162" r:id="rId14"/>
    <sheet name="Capital incr." sheetId="163" r:id="rId15"/>
    <sheet name="Capital incr.(2)" sheetId="164" r:id="rId16"/>
    <sheet name="Capital decr.Splits" sheetId="165" r:id="rId17"/>
    <sheet name="Indices1" sheetId="166" r:id="rId18"/>
    <sheet name="Indices2" sheetId="167" r:id="rId19"/>
    <sheet name="Indices3" sheetId="168" r:id="rId20"/>
    <sheet name="Indexperformance1" sheetId="169" r:id="rId21"/>
    <sheet name="Indexperformance2" sheetId="170" r:id="rId22"/>
    <sheet name="Indexperformance3" sheetId="171" r:id="rId23"/>
    <sheet name="Indexperformance4" sheetId="172" r:id="rId24"/>
    <sheet name="Indexperformance5" sheetId="173" r:id="rId25"/>
    <sheet name="Indexperformance6" sheetId="174" r:id="rId26"/>
    <sheet name="Indexperformance7" sheetId="175" r:id="rId27"/>
    <sheet name="Indexperformance8" sheetId="180" r:id="rId28"/>
    <sheet name="Indexperformance9" sheetId="177" r:id="rId29"/>
    <sheet name="Indexperformance10" sheetId="178" r:id="rId30"/>
    <sheet name="Indexperformance11" sheetId="179" r:id="rId31"/>
    <sheet name="Derivatives1" sheetId="77" r:id="rId32"/>
    <sheet name="Derivatives2" sheetId="79" r:id="rId33"/>
  </sheets>
  <definedNames>
    <definedName name="_xlnm.Print_Area" localSheetId="0">'1stPage'!$A$1:$K$64</definedName>
    <definedName name="_xlnm.Print_Area" localSheetId="11">Bonds!$A$1:$H$66</definedName>
    <definedName name="_xlnm.Print_Area" localSheetId="16">'Capital decr.Splits'!$A$1:$D$69</definedName>
    <definedName name="_xlnm.Print_Area" localSheetId="14">'Capital incr.'!$A$1:$D$77</definedName>
    <definedName name="_xlnm.Print_Area" localSheetId="15">'Capital incr.(2)'!$A$1:$D$60</definedName>
    <definedName name="_xlnm.Print_Area" localSheetId="32">Derivatives2!$A$1:$O$87</definedName>
    <definedName name="_xlnm.Print_Area" localSheetId="20">Indexperformance1!$A$1:$D$66</definedName>
    <definedName name="_xlnm.Print_Area" localSheetId="29">Indexperformance10!$A$1:$D$74</definedName>
    <definedName name="_xlnm.Print_Area" localSheetId="30">Indexperformance11!$A$1:$D$75</definedName>
    <definedName name="_xlnm.Print_Area" localSheetId="21">Indexperformance2!$A$1:$D$66</definedName>
    <definedName name="_xlnm.Print_Area" localSheetId="22">Indexperformance3!$A$1:$D$74</definedName>
    <definedName name="_xlnm.Print_Area" localSheetId="23">Indexperformance4!$A$1:$D$75</definedName>
    <definedName name="_xlnm.Print_Area" localSheetId="24">Indexperformance5!$A$1:$D$75</definedName>
    <definedName name="_xlnm.Print_Area" localSheetId="25">Indexperformance6!$A$1:$D$70</definedName>
    <definedName name="_xlnm.Print_Area" localSheetId="26">Indexperformance7!$A$1:$D$75</definedName>
    <definedName name="_xlnm.Print_Area" localSheetId="27">Indexperformance8!$A$1:$D$72</definedName>
    <definedName name="_xlnm.Print_Area" localSheetId="28">Indexperformance9!$A$1:$D$75</definedName>
    <definedName name="_xlnm.Print_Area" localSheetId="18">Indices2!$A$1:$I$83</definedName>
    <definedName name="_xlnm.Print_Area" localSheetId="19">Indices3!$A$1:$J$64</definedName>
    <definedName name="_xlnm.Print_Area" localSheetId="3">Turnover3!$A$1:$H$54</definedName>
    <definedName name="_xlnm.Print_Area" localSheetId="4">Turnover4!$A$1:$H$54</definedName>
    <definedName name="_xlnm.Print_Area" localSheetId="5">Turnover5!$A$1:$H$82</definedName>
    <definedName name="_xlnm.Print_Area" localSheetId="10">Turnover6!$A$1:$F$55</definedName>
    <definedName name="ECu_Wert" localSheetId="11">#REF!</definedName>
    <definedName name="ECu_Wert" localSheetId="27">#REF!</definedName>
    <definedName name="ECu_Wert" localSheetId="9">#REF!</definedName>
    <definedName name="ECu_Wert">#REF!</definedName>
    <definedName name="Kurs" localSheetId="11">#REF!</definedName>
    <definedName name="Kurs" localSheetId="27">#REF!</definedName>
    <definedName name="Kurs" localSheetId="9">#REF!</definedName>
    <definedName name="Kurs">#REF!</definedName>
    <definedName name="Z_49E46D13_EF94_4004_B9EA_0492149D6826_.wvu.PrintArea" localSheetId="16" hidden="1">'Capital decr.Splits'!$A$1:$D$74</definedName>
    <definedName name="Z_49E46D13_EF94_4004_B9EA_0492149D6826_.wvu.PrintArea" localSheetId="14" hidden="1">'Capital incr.'!$A$1:$D$77</definedName>
    <definedName name="Z_49E46D13_EF94_4004_B9EA_0492149D6826_.wvu.PrintArea" localSheetId="15" hidden="1">'Capital incr.(2)'!$A$1:$D$58</definedName>
    <definedName name="Z_8BE513ED_10C1_456D_B702_11ECE7B6CEA0_.wvu.PrintArea" localSheetId="16" hidden="1">'Capital decr.Splits'!$A$1:$D$74</definedName>
    <definedName name="Z_8BE513ED_10C1_456D_B702_11ECE7B6CEA0_.wvu.PrintArea" localSheetId="14" hidden="1">'Capital incr.'!$A$1:$D$77</definedName>
    <definedName name="Z_8BE513ED_10C1_456D_B702_11ECE7B6CEA0_.wvu.PrintArea" localSheetId="15" hidden="1">'Capital incr.(2)'!$A$1:$D$58</definedName>
    <definedName name="Z_BD671BC5_50FC_456A_9147_C3FD715FE1BD_.wvu.PrintArea" localSheetId="16" hidden="1">'Capital decr.Splits'!$A$1:$D$74</definedName>
    <definedName name="Z_BD671BC5_50FC_456A_9147_C3FD715FE1BD_.wvu.PrintArea" localSheetId="14" hidden="1">'Capital incr.'!$A$1:$D$77</definedName>
    <definedName name="Z_BD671BC5_50FC_456A_9147_C3FD715FE1BD_.wvu.PrintArea" localSheetId="15" hidden="1">'Capital incr.(2)'!$A$1:$D$58</definedName>
  </definedNames>
  <calcPr calcId="145621"/>
</workbook>
</file>

<file path=xl/calcChain.xml><?xml version="1.0" encoding="utf-8"?>
<calcChain xmlns="http://schemas.openxmlformats.org/spreadsheetml/2006/main">
  <c r="E48" i="33" l="1"/>
  <c r="F48" i="33"/>
  <c r="G48" i="33"/>
  <c r="H48" i="33"/>
  <c r="E49" i="33"/>
  <c r="F49" i="33"/>
  <c r="G49" i="33"/>
  <c r="H49" i="33"/>
  <c r="F50" i="33"/>
  <c r="G50" i="33"/>
  <c r="H50" i="33"/>
  <c r="D49" i="33"/>
  <c r="D50" i="33"/>
  <c r="D48" i="33"/>
  <c r="D50" i="160"/>
  <c r="B50" i="160"/>
  <c r="F49" i="160"/>
  <c r="C49" i="160"/>
  <c r="E49" i="160"/>
  <c r="F48" i="160"/>
  <c r="E48" i="160"/>
  <c r="C48" i="160"/>
  <c r="F47" i="160"/>
  <c r="E47" i="160"/>
  <c r="C47" i="160"/>
  <c r="F46" i="160"/>
  <c r="E46" i="160"/>
  <c r="F45" i="160"/>
  <c r="C45" i="160"/>
  <c r="E45" i="160"/>
  <c r="F44" i="160"/>
  <c r="E44" i="160"/>
  <c r="C44" i="160"/>
  <c r="F43" i="160"/>
  <c r="E43" i="160"/>
  <c r="C43" i="160"/>
  <c r="F42" i="160"/>
  <c r="E42" i="160"/>
  <c r="F41" i="160"/>
  <c r="C41" i="160"/>
  <c r="E41" i="160"/>
  <c r="F40" i="160"/>
  <c r="E40" i="160"/>
  <c r="C40" i="160"/>
  <c r="F39" i="160"/>
  <c r="E39" i="160"/>
  <c r="C39" i="160"/>
  <c r="F38" i="160"/>
  <c r="E38" i="160"/>
  <c r="F37" i="160"/>
  <c r="C37" i="160"/>
  <c r="E37" i="160"/>
  <c r="F36" i="160"/>
  <c r="E36" i="160"/>
  <c r="C36" i="160"/>
  <c r="F35" i="160"/>
  <c r="E35" i="160"/>
  <c r="C35" i="160"/>
  <c r="F34" i="160"/>
  <c r="E34" i="160"/>
  <c r="F33" i="160"/>
  <c r="C33" i="160"/>
  <c r="E33" i="160"/>
  <c r="F32" i="160"/>
  <c r="E32" i="160"/>
  <c r="C32" i="160"/>
  <c r="F31" i="160"/>
  <c r="E31" i="160"/>
  <c r="C31" i="160"/>
  <c r="F30" i="160"/>
  <c r="E30" i="160"/>
  <c r="F29" i="160"/>
  <c r="C29" i="160"/>
  <c r="E29" i="160"/>
  <c r="F28" i="160"/>
  <c r="E28" i="160"/>
  <c r="C28" i="160"/>
  <c r="F27" i="160"/>
  <c r="E27" i="160"/>
  <c r="C27" i="160"/>
  <c r="F26" i="160"/>
  <c r="E26" i="160"/>
  <c r="F25" i="160"/>
  <c r="C25" i="160"/>
  <c r="E25" i="160"/>
  <c r="F24" i="160"/>
  <c r="E24" i="160"/>
  <c r="C24" i="160"/>
  <c r="F23" i="160"/>
  <c r="E23" i="160"/>
  <c r="C23" i="160"/>
  <c r="F22" i="160"/>
  <c r="C22" i="160"/>
  <c r="F21" i="160"/>
  <c r="C21" i="160"/>
  <c r="E21" i="160"/>
  <c r="F20" i="160"/>
  <c r="E20" i="160"/>
  <c r="C20" i="160"/>
  <c r="F19" i="160"/>
  <c r="E19" i="160"/>
  <c r="C19" i="160"/>
  <c r="F18" i="160"/>
  <c r="C18" i="160"/>
  <c r="F17" i="160"/>
  <c r="C17" i="160"/>
  <c r="E17" i="160"/>
  <c r="F16" i="160"/>
  <c r="E16" i="160"/>
  <c r="C16" i="160"/>
  <c r="F15" i="160"/>
  <c r="E15" i="160"/>
  <c r="C15" i="160"/>
  <c r="F14" i="160"/>
  <c r="E14" i="160"/>
  <c r="F13" i="160"/>
  <c r="C13" i="160"/>
  <c r="E13" i="160"/>
  <c r="F12" i="160"/>
  <c r="E12" i="160"/>
  <c r="C12" i="160"/>
  <c r="F11" i="160"/>
  <c r="E11" i="160"/>
  <c r="C11" i="160"/>
  <c r="F10" i="160"/>
  <c r="E10" i="160"/>
  <c r="C10" i="160"/>
  <c r="C14" i="160"/>
  <c r="C26" i="160"/>
  <c r="C30" i="160"/>
  <c r="C34" i="160"/>
  <c r="C38" i="160"/>
  <c r="C42" i="160"/>
  <c r="C46" i="160"/>
  <c r="F50" i="160"/>
  <c r="C50" i="160"/>
  <c r="E18" i="160"/>
  <c r="E22" i="160"/>
  <c r="E50" i="160"/>
</calcChain>
</file>

<file path=xl/sharedStrings.xml><?xml version="1.0" encoding="utf-8"?>
<sst xmlns="http://schemas.openxmlformats.org/spreadsheetml/2006/main" count="2762" uniqueCount="579">
  <si>
    <t>Total
Stock Options</t>
  </si>
  <si>
    <t>VIENNA INSURANCE GROUP AG</t>
  </si>
  <si>
    <t>OTTAKRINGER GETRÄNKE AG ST</t>
  </si>
  <si>
    <t>OTTAKRINGER GETRÄNKE AG VZ</t>
  </si>
  <si>
    <t>3 … Tagesdurchschnittsberechnungen anhand der angegebenen Börsetage von Seite 2 / Avg. daily trading volume calculation with trading days from page 2</t>
  </si>
  <si>
    <t>Umsätze nach Marktsegmenten</t>
  </si>
  <si>
    <t>Turnover by market segments</t>
  </si>
  <si>
    <t>equity market.at</t>
  </si>
  <si>
    <t>prime market</t>
  </si>
  <si>
    <t>standard market continuous</t>
  </si>
  <si>
    <t>standard market auction</t>
  </si>
  <si>
    <t>mid market</t>
  </si>
  <si>
    <t>Geregelter Markt/
Regulated Market</t>
  </si>
  <si>
    <t>Dritter Markt als MTF/
Third market (MTF)</t>
  </si>
  <si>
    <t>-</t>
  </si>
  <si>
    <t>Geldumsatz in Doppelzählung (Käufe und Verkäufe) / Turnover value with double count method (purchases and sales)</t>
  </si>
  <si>
    <t>financial sector</t>
  </si>
  <si>
    <t>public sector</t>
  </si>
  <si>
    <t>corporate sector</t>
  </si>
  <si>
    <t xml:space="preserve">performance linked bonds </t>
  </si>
  <si>
    <t>certificates</t>
  </si>
  <si>
    <t>exchange traded funds</t>
  </si>
  <si>
    <t>warrants</t>
  </si>
  <si>
    <t>TOTAL
equity market.at</t>
  </si>
  <si>
    <t>TOTAL
bond market.at</t>
  </si>
  <si>
    <t>other securities.at</t>
  </si>
  <si>
    <t>GESAMT
TOTAL</t>
  </si>
  <si>
    <t>Umsätze nach Märkten</t>
  </si>
  <si>
    <t>Turnover by markets</t>
  </si>
  <si>
    <t xml:space="preserve"> </t>
  </si>
  <si>
    <t>1 … Genussscheine / Dividend rights certificates</t>
  </si>
  <si>
    <t>2 … Optionsscheine / Warrants</t>
  </si>
  <si>
    <t>3 … Partizipationsscheine / Participation certificates</t>
  </si>
  <si>
    <r>
      <t xml:space="preserve">Aktien Ausland 
+ ADCs
</t>
    </r>
    <r>
      <rPr>
        <sz val="10"/>
        <color indexed="9"/>
        <rFont val="Arial"/>
        <family val="2"/>
      </rPr>
      <t>Foreign shares 
+ ADCs</t>
    </r>
  </si>
  <si>
    <r>
      <t xml:space="preserve">Aktien Inland 
+ ADCs
</t>
    </r>
    <r>
      <rPr>
        <sz val="10"/>
        <color indexed="9"/>
        <rFont val="Arial"/>
        <family val="2"/>
      </rPr>
      <t>Domestic shares 
+ ADCs</t>
    </r>
  </si>
  <si>
    <r>
      <t xml:space="preserve"> GS¹
</t>
    </r>
    <r>
      <rPr>
        <sz val="10"/>
        <color indexed="9"/>
        <rFont val="Arial"/>
        <family val="2"/>
      </rPr>
      <t>DRC</t>
    </r>
    <r>
      <rPr>
        <sz val="10"/>
        <color indexed="9"/>
        <rFont val="Arial"/>
        <family val="2"/>
      </rPr>
      <t>¹</t>
    </r>
  </si>
  <si>
    <r>
      <t>OS</t>
    </r>
    <r>
      <rPr>
        <b/>
        <sz val="10"/>
        <color indexed="9"/>
        <rFont val="Arial"/>
        <family val="2"/>
      </rPr>
      <t>²</t>
    </r>
    <r>
      <rPr>
        <b/>
        <sz val="10"/>
        <color indexed="9"/>
        <rFont val="Arial"/>
        <family val="2"/>
      </rPr>
      <t xml:space="preserve">
</t>
    </r>
    <r>
      <rPr>
        <sz val="10"/>
        <color indexed="9"/>
        <rFont val="Arial"/>
        <family val="2"/>
      </rPr>
      <t>W²</t>
    </r>
  </si>
  <si>
    <r>
      <t>PS</t>
    </r>
    <r>
      <rPr>
        <b/>
        <sz val="10"/>
        <color indexed="9"/>
        <rFont val="Arial"/>
        <family val="2"/>
      </rPr>
      <t>³</t>
    </r>
    <r>
      <rPr>
        <b/>
        <sz val="10"/>
        <color indexed="9"/>
        <rFont val="Arial"/>
        <family val="2"/>
      </rPr>
      <t xml:space="preserve">
</t>
    </r>
    <r>
      <rPr>
        <sz val="10"/>
        <color indexed="9"/>
        <rFont val="Arial"/>
        <family val="2"/>
      </rPr>
      <t>PC³</t>
    </r>
  </si>
  <si>
    <r>
      <t xml:space="preserve">Renten
</t>
    </r>
    <r>
      <rPr>
        <sz val="10"/>
        <color indexed="9"/>
        <rFont val="Arial"/>
        <family val="2"/>
      </rPr>
      <t>Bonds</t>
    </r>
  </si>
  <si>
    <r>
      <t xml:space="preserve">Zertifikate
</t>
    </r>
    <r>
      <rPr>
        <sz val="10"/>
        <color indexed="9"/>
        <rFont val="Arial"/>
        <family val="2"/>
      </rPr>
      <t>Certificates</t>
    </r>
  </si>
  <si>
    <r>
      <t xml:space="preserve">Investment Fonds
</t>
    </r>
    <r>
      <rPr>
        <sz val="10"/>
        <color indexed="9"/>
        <rFont val="Arial"/>
        <family val="2"/>
      </rPr>
      <t>investment funds</t>
    </r>
  </si>
  <si>
    <t>ATX</t>
  </si>
  <si>
    <t>AGRANA BETEILIGUNGS-AG</t>
  </si>
  <si>
    <t>ANDRITZ AG</t>
  </si>
  <si>
    <t>AT&amp;S Austria Tech.&amp;Systemtech.</t>
  </si>
  <si>
    <t>BENE AG</t>
  </si>
  <si>
    <t>CA IMMOBILIEN ANLAGEN AG</t>
  </si>
  <si>
    <t>CONWERT IMMOBILIEN INVEST SE</t>
  </si>
  <si>
    <t>ERSTE GROUP BANK AG</t>
  </si>
  <si>
    <t>EVN AG</t>
  </si>
  <si>
    <t>FLUGHAFEN WIEN AG</t>
  </si>
  <si>
    <t>FRAUENTHAL HOLDING AG</t>
  </si>
  <si>
    <t>IMMOFINANZ AG</t>
  </si>
  <si>
    <t>KAPSCH TRAFFICCOM AG</t>
  </si>
  <si>
    <t>MAYR-MELNHOF KARTON AG</t>
  </si>
  <si>
    <t>OESTERR. POST AG</t>
  </si>
  <si>
    <t>OMV AG</t>
  </si>
  <si>
    <t>PALFINGER AG</t>
  </si>
  <si>
    <t>POLYTEC HOLDING AG</t>
  </si>
  <si>
    <t>RHI AG</t>
  </si>
  <si>
    <t>ROSENBAUER INTERNATIONAL AG</t>
  </si>
  <si>
    <t>SCHOELLER-BLECKMANN AG</t>
  </si>
  <si>
    <t>SEMPERIT AG HOLDING</t>
  </si>
  <si>
    <t>STRABAG SE</t>
  </si>
  <si>
    <t>TELEKOM AUSTRIA AG</t>
  </si>
  <si>
    <t>UNIQA VERSICHERUNGEN AG</t>
  </si>
  <si>
    <t>VOESTALPINE AG</t>
  </si>
  <si>
    <t>WARIMPEX FINANZ- UND BET. AG</t>
  </si>
  <si>
    <t>WIENERBERGER AG</t>
  </si>
  <si>
    <t>WOLFORD AG</t>
  </si>
  <si>
    <t>ZUMTOBEL AG</t>
  </si>
  <si>
    <r>
      <t>Unternehmen</t>
    </r>
    <r>
      <rPr>
        <sz val="10"/>
        <color indexed="9"/>
        <rFont val="Arial"/>
        <family val="2"/>
      </rPr>
      <t xml:space="preserve">
Company</t>
    </r>
  </si>
  <si>
    <t>standard market continuous und mid market</t>
  </si>
  <si>
    <t>standard market continuous and mid market</t>
  </si>
  <si>
    <t>ATRIUM EUROP.REAL EST.LTD</t>
  </si>
  <si>
    <t>SW UMWELTTECHNIK AG</t>
  </si>
  <si>
    <t>TEAK HOLZ INT. AG</t>
  </si>
  <si>
    <t>BINDER+CO AG</t>
  </si>
  <si>
    <t>HEAD N.V.</t>
  </si>
  <si>
    <t>HUTTER &amp; SCHRANTZ STAHLBAU AG</t>
  </si>
  <si>
    <t>PANKL RACING SYSTEMS AG</t>
  </si>
  <si>
    <t>ATB AUSTRIA ANTRIEBSTECHNIK AG</t>
  </si>
  <si>
    <t>BANK FÜR TIROL UND VBG AG ST</t>
  </si>
  <si>
    <t>BANK FÜR TIROL UND VBG AG VZ</t>
  </si>
  <si>
    <t>BKS BANK AG ST</t>
  </si>
  <si>
    <t>BKS BANK AG VZ</t>
  </si>
  <si>
    <t>BURGENLAND HOLDING AG</t>
  </si>
  <si>
    <t>C-QUADRAT INVESTMENT AG</t>
  </si>
  <si>
    <t>ÖSTERR. VOLKSBANKEN AG PS</t>
  </si>
  <si>
    <t>JOSEF MANNER &amp; COMP. AG</t>
  </si>
  <si>
    <t>LINZ TEXTIL HOLDING AG</t>
  </si>
  <si>
    <t>MASCHINENFABRIK HEID AG</t>
  </si>
  <si>
    <t>MIBA AG VZ KAT. B</t>
  </si>
  <si>
    <t>OBERBANK AG ST</t>
  </si>
  <si>
    <t>OBERBANK AG VZ</t>
  </si>
  <si>
    <t>RATH AG</t>
  </si>
  <si>
    <t>SCHLUMBERGER AG ST</t>
  </si>
  <si>
    <t>SCHLUMBERGER AG VZ</t>
  </si>
  <si>
    <t>STADLAUER MALZFABRIK AG</t>
  </si>
  <si>
    <t>VOLKSBANK VORARLBERG PS</t>
  </si>
  <si>
    <t>WIENER PRIVATBANK SE</t>
  </si>
  <si>
    <t>* Einfachzählung / single count method</t>
  </si>
  <si>
    <r>
      <t>Umsatz Börse*</t>
    </r>
    <r>
      <rPr>
        <sz val="10"/>
        <color indexed="9"/>
        <rFont val="Arial"/>
        <family val="2"/>
      </rPr>
      <t xml:space="preserve">
Exchange Turnover*</t>
    </r>
  </si>
  <si>
    <r>
      <t>Anteil Börse</t>
    </r>
    <r>
      <rPr>
        <sz val="10"/>
        <color indexed="9"/>
        <rFont val="Arial"/>
        <family val="2"/>
      </rPr>
      <t xml:space="preserve">
Exchange stake</t>
    </r>
  </si>
  <si>
    <r>
      <t xml:space="preserve">Umsatz OTC**
</t>
    </r>
    <r>
      <rPr>
        <sz val="10"/>
        <color indexed="9"/>
        <rFont val="Arial"/>
        <family val="2"/>
      </rPr>
      <t>OTC Turnover**</t>
    </r>
  </si>
  <si>
    <r>
      <t xml:space="preserve">Anteil OTC
</t>
    </r>
    <r>
      <rPr>
        <sz val="10"/>
        <color indexed="9"/>
        <rFont val="Arial"/>
        <family val="2"/>
      </rPr>
      <t>OTC stake</t>
    </r>
  </si>
  <si>
    <r>
      <t xml:space="preserve">Gesamtumsatz
</t>
    </r>
    <r>
      <rPr>
        <sz val="10"/>
        <color indexed="9"/>
        <rFont val="Arial"/>
        <family val="2"/>
      </rPr>
      <t>Overall Turnover</t>
    </r>
  </si>
  <si>
    <t>bond market</t>
  </si>
  <si>
    <t>performance 
linked bonds</t>
  </si>
  <si>
    <t>Total</t>
  </si>
  <si>
    <r>
      <t>Amtlicher Handel</t>
    </r>
    <r>
      <rPr>
        <sz val="10"/>
        <rFont val="Arial"/>
      </rPr>
      <t xml:space="preserve">
Official Market</t>
    </r>
  </si>
  <si>
    <r>
      <t>Geregelter Freiverkehr</t>
    </r>
    <r>
      <rPr>
        <sz val="10"/>
        <rFont val="Arial"/>
      </rPr>
      <t xml:space="preserve">
Second Regulated Market</t>
    </r>
  </si>
  <si>
    <r>
      <t>Dritter Markt als MTF</t>
    </r>
    <r>
      <rPr>
        <sz val="10"/>
        <rFont val="Arial"/>
      </rPr>
      <t xml:space="preserve">
Third Market (MTF)</t>
    </r>
  </si>
  <si>
    <r>
      <t>Gesamtergebnis</t>
    </r>
    <r>
      <rPr>
        <sz val="10"/>
        <rFont val="Arial"/>
      </rPr>
      <t xml:space="preserve">
Total</t>
    </r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</si>
  <si>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</si>
  <si>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</si>
  <si>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</si>
  <si>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</si>
  <si>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</si>
  <si>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</si>
  <si>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</si>
  <si>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</si>
  <si>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</si>
  <si>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</si>
  <si>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</si>
  <si>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1 … Renditen in % / Yields in %</t>
  </si>
  <si>
    <t>Quelle: OeKB / Source: OeKB</t>
  </si>
  <si>
    <t>2 … Preis in % vom Nennwert / Prices in % of par value</t>
  </si>
  <si>
    <t>3 … Basispunkte / Basis points</t>
  </si>
  <si>
    <r>
      <t>Rentenwerte</t>
    </r>
    <r>
      <rPr>
        <sz val="16"/>
        <color indexed="45"/>
        <rFont val="Arial"/>
        <family val="2"/>
      </rPr>
      <t xml:space="preserve"> / bonds</t>
    </r>
  </si>
  <si>
    <r>
      <t>nach Emissionsvolumen in EUR</t>
    </r>
    <r>
      <rPr>
        <sz val="10"/>
        <color indexed="9"/>
        <rFont val="Arial"/>
        <family val="2"/>
      </rPr>
      <t xml:space="preserve"> / Issue volume in EUR</t>
    </r>
  </si>
  <si>
    <r>
      <t>nach der Anzahl</t>
    </r>
    <r>
      <rPr>
        <sz val="10"/>
        <color indexed="9"/>
        <rFont val="Arial"/>
        <family val="2"/>
      </rPr>
      <t xml:space="preserve"> / by number</t>
    </r>
  </si>
  <si>
    <r>
      <t>Neunotierung bzw. Einbeziehung von Rentenwerten</t>
    </r>
    <r>
      <rPr>
        <sz val="16"/>
        <color indexed="45"/>
        <rFont val="Arial"/>
        <family val="2"/>
      </rPr>
      <t xml:space="preserve"> / new bonds</t>
    </r>
  </si>
  <si>
    <r>
      <t>Renditen und Preise</t>
    </r>
    <r>
      <rPr>
        <sz val="16"/>
        <color indexed="45"/>
        <rFont val="Arial"/>
        <family val="2"/>
      </rPr>
      <t xml:space="preserve"> / Yields and Prices</t>
    </r>
  </si>
  <si>
    <r>
      <t>Emittenten gesamt</t>
    </r>
    <r>
      <rPr>
        <sz val="10"/>
        <color indexed="9"/>
        <rFont val="Arial"/>
        <family val="2"/>
      </rPr>
      <t xml:space="preserve"> / Bonds</t>
    </r>
  </si>
  <si>
    <r>
      <t>Bundesanleihen</t>
    </r>
    <r>
      <rPr>
        <sz val="10"/>
        <color indexed="9"/>
        <rFont val="Arial"/>
        <family val="2"/>
      </rPr>
      <t xml:space="preserve"> / Government bonds</t>
    </r>
  </si>
  <si>
    <r>
      <t>Renditen</t>
    </r>
    <r>
      <rPr>
        <sz val="10"/>
        <rFont val="Arial"/>
        <family val="2"/>
      </rPr>
      <t xml:space="preserve"> / Yields</t>
    </r>
    <r>
      <rPr>
        <sz val="10"/>
        <rFont val="Arial"/>
      </rPr>
      <t>¹</t>
    </r>
  </si>
  <si>
    <r>
      <t>Preise</t>
    </r>
    <r>
      <rPr>
        <sz val="10"/>
        <rFont val="Arial"/>
        <family val="2"/>
      </rPr>
      <t xml:space="preserve"> / Prices</t>
    </r>
    <r>
      <rPr>
        <sz val="10"/>
        <rFont val="Arial"/>
      </rPr>
      <t>²</t>
    </r>
  </si>
  <si>
    <t>Index</t>
  </si>
  <si>
    <t>Total Index</t>
  </si>
  <si>
    <t>Stock</t>
  </si>
  <si>
    <t>CeCe</t>
  </si>
  <si>
    <t>Total CeCe</t>
  </si>
  <si>
    <r>
      <t xml:space="preserve">Börsejahr
</t>
    </r>
    <r>
      <rPr>
        <sz val="10"/>
        <color indexed="9"/>
        <rFont val="Arial"/>
        <family val="2"/>
      </rPr>
      <t>Trading year</t>
    </r>
  </si>
  <si>
    <t>Anzahl Emittenten zu Ultimo</t>
  </si>
  <si>
    <t>Number of issuers at year-end</t>
  </si>
  <si>
    <t>Anzahl der Titel zu Ultimo</t>
  </si>
  <si>
    <t>Number of instruments at</t>
  </si>
  <si>
    <t>year-end</t>
  </si>
  <si>
    <t>Kapitalisierung zu Ultimo</t>
  </si>
  <si>
    <t>Capitalization at year-end</t>
  </si>
  <si>
    <t>Jahresumsatz in EUR</t>
  </si>
  <si>
    <t>Annual trading volume in EUR</t>
  </si>
  <si>
    <t>Tagesdurchschnitt in EUR</t>
  </si>
  <si>
    <t>Average daily trading volume in</t>
  </si>
  <si>
    <t>EUR</t>
  </si>
  <si>
    <r>
      <t>mid market</t>
    </r>
    <r>
      <rPr>
        <b/>
        <vertAlign val="superscript"/>
        <sz val="10"/>
        <color indexed="9"/>
        <rFont val="Arial"/>
        <family val="2"/>
      </rPr>
      <t>2</t>
    </r>
  </si>
  <si>
    <t>Number of instruments at year-end</t>
  </si>
  <si>
    <t>Kapitalisierung inländ. Titel zu Ultimo</t>
  </si>
  <si>
    <t>Capitalization domestic equities (year-end)</t>
  </si>
  <si>
    <t>Kapitalisierung ausländ. Titel zu Ultimo</t>
  </si>
  <si>
    <t>Capitalization foreign equities at year-end</t>
  </si>
  <si>
    <r>
      <t>Jahres-Stückumsatz</t>
    </r>
    <r>
      <rPr>
        <b/>
        <vertAlign val="superscript"/>
        <sz val="10"/>
        <rFont val="Arial"/>
        <family val="2"/>
      </rPr>
      <t>1</t>
    </r>
  </si>
  <si>
    <r>
      <t>Annual trading volume by share</t>
    </r>
    <r>
      <rPr>
        <vertAlign val="superscript"/>
        <sz val="10"/>
        <rFont val="Arial"/>
        <family val="2"/>
      </rPr>
      <t>1</t>
    </r>
  </si>
  <si>
    <r>
      <t>Tagesdurchschnitt in EUR</t>
    </r>
    <r>
      <rPr>
        <b/>
        <vertAlign val="superscript"/>
        <sz val="10"/>
        <rFont val="Arial"/>
        <family val="2"/>
      </rPr>
      <t>3</t>
    </r>
  </si>
  <si>
    <r>
      <t>Average daily trading volume in EUR</t>
    </r>
    <r>
      <rPr>
        <vertAlign val="superscript"/>
        <sz val="10"/>
        <rFont val="Arial"/>
        <family val="2"/>
      </rPr>
      <t>3</t>
    </r>
  </si>
  <si>
    <t>1 … nur equity market.at / equity market.at only</t>
  </si>
  <si>
    <t>2 … Getrennte Darstellung der Umsätze ab November 2007 / Turnover separately displayed since November 2007</t>
  </si>
  <si>
    <t>bond market.at</t>
  </si>
  <si>
    <r>
      <t>Gesamt</t>
    </r>
    <r>
      <rPr>
        <sz val="10"/>
        <rFont val="Arial"/>
        <family val="2"/>
      </rPr>
      <t xml:space="preserve"> / Total</t>
    </r>
  </si>
  <si>
    <r>
      <t>Geregelter Markt</t>
    </r>
    <r>
      <rPr>
        <sz val="10"/>
        <rFont val="Arial"/>
        <family val="2"/>
      </rPr>
      <t xml:space="preserve"> / Regulated Market</t>
    </r>
    <r>
      <rPr>
        <vertAlign val="superscript"/>
        <sz val="10"/>
        <rFont val="Arial"/>
        <family val="2"/>
      </rPr>
      <t>1</t>
    </r>
  </si>
  <si>
    <r>
      <t>Dritter Markt als MTF</t>
    </r>
    <r>
      <rPr>
        <sz val="10"/>
        <rFont val="Arial"/>
        <family val="2"/>
      </rPr>
      <t xml:space="preserve"> / Third Market as MTF</t>
    </r>
    <r>
      <rPr>
        <vertAlign val="superscript"/>
        <sz val="10"/>
        <rFont val="Arial"/>
        <family val="2"/>
      </rPr>
      <t>1</t>
    </r>
  </si>
  <si>
    <t>Number of instruments 
at year-end</t>
  </si>
  <si>
    <r>
      <t>Tagesdurchschnitt 
in EUR</t>
    </r>
    <r>
      <rPr>
        <b/>
        <vertAlign val="superscript"/>
        <sz val="10"/>
        <rFont val="Arial"/>
        <family val="2"/>
      </rPr>
      <t>2</t>
    </r>
  </si>
  <si>
    <r>
      <t>Average daily trading 
volume in EUR</t>
    </r>
    <r>
      <rPr>
        <vertAlign val="superscript"/>
        <sz val="10"/>
        <rFont val="Arial"/>
        <family val="2"/>
      </rPr>
      <t>2</t>
    </r>
  </si>
  <si>
    <t>1 … Getrennte Darstellung der Umsätze ab November 2007 / Turnover separately displayed since November 2007</t>
  </si>
  <si>
    <t>2 … Tagesdurchschnittsberechnungen anhand der angegebenen Börsetage von Seite 2 / Avg. daily trading volume calculation with trading days from page 2</t>
  </si>
  <si>
    <t>structured products.at</t>
  </si>
  <si>
    <t>investment 
funds</t>
  </si>
  <si>
    <r>
      <t>Amtlicher Handel und Geregelter Freiverkehr</t>
    </r>
    <r>
      <rPr>
        <sz val="16"/>
        <color indexed="45"/>
        <rFont val="Arial"/>
        <family val="2"/>
      </rPr>
      <t xml:space="preserve"> / Official Market and Second Regulated Market</t>
    </r>
  </si>
  <si>
    <r>
      <t>Dritter Markt als MTF</t>
    </r>
    <r>
      <rPr>
        <sz val="16"/>
        <color indexed="45"/>
        <rFont val="Arial"/>
        <family val="2"/>
      </rPr>
      <t xml:space="preserve"> / Third Market (MTF)</t>
    </r>
  </si>
  <si>
    <r>
      <t>Gesamtumsätze nach Marktsegmenten</t>
    </r>
    <r>
      <rPr>
        <sz val="16"/>
        <color indexed="45"/>
        <rFont val="Arial"/>
        <family val="2"/>
      </rPr>
      <t xml:space="preserve"> / Turnover by market segments</t>
    </r>
  </si>
  <si>
    <t>TOTAL 
structured products.at</t>
  </si>
  <si>
    <t>Capitalization foreign 
equities at year-end</t>
  </si>
  <si>
    <r>
      <t>Jahres-Stückumsatz</t>
    </r>
    <r>
      <rPr>
        <b/>
        <vertAlign val="superscript"/>
        <sz val="10"/>
        <rFont val="Arial"/>
        <family val="2"/>
      </rPr>
      <t>3</t>
    </r>
  </si>
  <si>
    <r>
      <t>Annual trading volume 
by share</t>
    </r>
    <r>
      <rPr>
        <vertAlign val="superscript"/>
        <sz val="10"/>
        <rFont val="Arial"/>
        <family val="2"/>
      </rPr>
      <t>3</t>
    </r>
  </si>
  <si>
    <t>3 … nur equity market.at / equity market.at only</t>
  </si>
  <si>
    <r>
      <t>Börsetage</t>
    </r>
    <r>
      <rPr>
        <sz val="10"/>
        <color indexed="9"/>
        <rFont val="Arial"/>
        <family val="2"/>
      </rPr>
      <t xml:space="preserve"> / Trading Days</t>
    </r>
  </si>
  <si>
    <r>
      <t xml:space="preserve">Performance
</t>
    </r>
    <r>
      <rPr>
        <sz val="10"/>
        <rFont val="Arial"/>
        <family val="2"/>
      </rPr>
      <t>Performance</t>
    </r>
  </si>
  <si>
    <r>
      <t>Markt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Market</t>
    </r>
  </si>
  <si>
    <r>
      <t>Umsatz Stück</t>
    </r>
    <r>
      <rPr>
        <sz val="10"/>
        <rFont val="Arial"/>
        <family val="2"/>
      </rPr>
      <t xml:space="preserve">
Turnover shares</t>
    </r>
  </si>
  <si>
    <r>
      <t>Ultimo Preis</t>
    </r>
    <r>
      <rPr>
        <b/>
        <vertAlign val="superscript"/>
        <sz val="10"/>
        <rFont val="Arial"/>
        <family val="2"/>
      </rPr>
      <t xml:space="preserve">1
</t>
    </r>
    <r>
      <rPr>
        <sz val="10"/>
        <rFont val="Arial"/>
        <family val="2"/>
      </rPr>
      <t>Last price</t>
    </r>
    <r>
      <rPr>
        <vertAlign val="superscript"/>
        <sz val="10"/>
        <rFont val="Arial"/>
        <family val="2"/>
      </rPr>
      <t>1</t>
    </r>
  </si>
  <si>
    <r>
      <t>Kapitalisierung</t>
    </r>
    <r>
      <rPr>
        <sz val="10"/>
        <rFont val="Arial"/>
        <family val="2"/>
      </rPr>
      <t xml:space="preserve">
Capitalization</t>
    </r>
  </si>
  <si>
    <r>
      <t>Umsatz in EUR</t>
    </r>
    <r>
      <rPr>
        <sz val="10"/>
        <rFont val="Arial"/>
        <family val="2"/>
      </rPr>
      <t xml:space="preserve">
Turnover value</t>
    </r>
  </si>
  <si>
    <r>
      <t xml:space="preserve">Unternehmen
</t>
    </r>
    <r>
      <rPr>
        <sz val="10"/>
        <rFont val="Arial"/>
        <family val="2"/>
      </rPr>
      <t>Company</t>
    </r>
  </si>
  <si>
    <t>2 … GM = Geregelter Markt (Amtlicher Handel, Geregelter Freiverkehr) / GM = Regulated Market (Official Market, Second Regulated Market)</t>
  </si>
  <si>
    <t>1 … Ultimo Preis bzw. Erstnotiz / Ultimo price respectively first day of trading</t>
  </si>
  <si>
    <t>** … Namensänderungen / Change of name:</t>
  </si>
  <si>
    <t>Umsatz</t>
  </si>
  <si>
    <r>
      <t>Top Performer</t>
    </r>
    <r>
      <rPr>
        <b/>
        <vertAlign val="superscript"/>
        <sz val="11"/>
        <rFont val="Arial"/>
        <family val="2"/>
      </rPr>
      <t>2</t>
    </r>
  </si>
  <si>
    <t>Performance</t>
  </si>
  <si>
    <t>Höchster Tagesumsatz (Beteiligungswerte)</t>
  </si>
  <si>
    <t>Highest daily turnover (equities)</t>
  </si>
  <si>
    <t>Datum</t>
  </si>
  <si>
    <t>Neunotierungen bzw. Einbeziehungen</t>
  </si>
  <si>
    <t xml:space="preserve">New listings or inclusions </t>
  </si>
  <si>
    <t>ISIN</t>
  </si>
  <si>
    <t>JE00B3DCF752</t>
  </si>
  <si>
    <t>Amtlicher Handel</t>
  </si>
  <si>
    <t>Dritter Markt (MTF)</t>
  </si>
  <si>
    <t>St = Stammaktien / Common stocks</t>
  </si>
  <si>
    <t>Geregelter Freiverkehr</t>
  </si>
  <si>
    <t xml:space="preserve">1 … Anzahl der Stücke / Number of shares </t>
  </si>
  <si>
    <t>2 … in EUR</t>
  </si>
  <si>
    <t>4 … Amtlicher Handel / Official Market, Geregelter Freiverkehr / Second Regulated Market, Dritter Markt (MTF) / Third Market (MTF)</t>
  </si>
  <si>
    <t>Kapitalherabsetzungen</t>
  </si>
  <si>
    <t>Capital decreases</t>
  </si>
  <si>
    <t>1 … Anzahl der Stücke / Number of shares</t>
  </si>
  <si>
    <t>GS = Genussscheine / Dividend rights certificates</t>
  </si>
  <si>
    <r>
      <t>Geregelter Markt</t>
    </r>
    <r>
      <rPr>
        <sz val="14"/>
        <color indexed="45"/>
        <rFont val="Arial"/>
        <family val="2"/>
      </rPr>
      <t xml:space="preserve"> / Regulated market</t>
    </r>
  </si>
  <si>
    <r>
      <t>Ausland</t>
    </r>
    <r>
      <rPr>
        <sz val="10"/>
        <color indexed="45"/>
        <rFont val="Arial"/>
        <family val="2"/>
      </rPr>
      <t xml:space="preserve"> / Foreign</t>
    </r>
  </si>
  <si>
    <r>
      <t xml:space="preserve">Handelsaufnahme / </t>
    </r>
    <r>
      <rPr>
        <sz val="10"/>
        <rFont val="Arial"/>
        <family val="2"/>
      </rPr>
      <t>First day of trading</t>
    </r>
  </si>
  <si>
    <r>
      <t xml:space="preserve">Einbezogene Stücke / </t>
    </r>
    <r>
      <rPr>
        <sz val="10"/>
        <rFont val="Arial"/>
        <family val="2"/>
      </rPr>
      <t>No. of shares included</t>
    </r>
  </si>
  <si>
    <r>
      <t xml:space="preserve">Marktsegment / </t>
    </r>
    <r>
      <rPr>
        <sz val="10"/>
        <rFont val="Arial"/>
        <family val="2"/>
      </rPr>
      <t>Market segment</t>
    </r>
  </si>
  <si>
    <r>
      <t>Dritter Markt als MTF</t>
    </r>
    <r>
      <rPr>
        <sz val="14"/>
        <color indexed="45"/>
        <rFont val="Arial"/>
        <family val="2"/>
      </rPr>
      <t xml:space="preserve"> / Third Market (MTF)</t>
    </r>
  </si>
  <si>
    <r>
      <t>Inland</t>
    </r>
    <r>
      <rPr>
        <sz val="10"/>
        <color indexed="45"/>
        <rFont val="Arial"/>
        <family val="2"/>
      </rPr>
      <t xml:space="preserve"> / Domestic</t>
    </r>
  </si>
  <si>
    <r>
      <t xml:space="preserve">Letzter Handelstag / </t>
    </r>
    <r>
      <rPr>
        <sz val="10"/>
        <rFont val="Arial"/>
        <family val="2"/>
      </rPr>
      <t>Last day of trading</t>
    </r>
  </si>
  <si>
    <r>
      <t xml:space="preserve">Letzter Preis / </t>
    </r>
    <r>
      <rPr>
        <sz val="10"/>
        <rFont val="Arial"/>
        <family val="2"/>
      </rPr>
      <t>Last price</t>
    </r>
    <r>
      <rPr>
        <vertAlign val="superscript"/>
        <sz val="10"/>
        <rFont val="Arial"/>
        <family val="2"/>
      </rPr>
      <t>1</t>
    </r>
  </si>
  <si>
    <r>
      <t xml:space="preserve">von / </t>
    </r>
    <r>
      <rPr>
        <sz val="10"/>
        <rFont val="Arial"/>
        <family val="2"/>
      </rPr>
      <t>from</t>
    </r>
    <r>
      <rPr>
        <vertAlign val="superscript"/>
        <sz val="10"/>
        <rFont val="Arial"/>
        <family val="2"/>
      </rPr>
      <t>1</t>
    </r>
  </si>
  <si>
    <r>
      <t xml:space="preserve">Bezugsverhältnis / </t>
    </r>
    <r>
      <rPr>
        <sz val="10"/>
        <rFont val="Arial"/>
        <family val="2"/>
      </rPr>
      <t>Subscription ratio</t>
    </r>
  </si>
  <si>
    <r>
      <t xml:space="preserve">Bezugsrechtshandel / </t>
    </r>
    <r>
      <rPr>
        <sz val="10"/>
        <rFont val="Arial"/>
        <family val="2"/>
      </rPr>
      <t>Subscription rights trading</t>
    </r>
  </si>
  <si>
    <r>
      <t xml:space="preserve">Datum / </t>
    </r>
    <r>
      <rPr>
        <sz val="10"/>
        <rFont val="Arial"/>
        <family val="2"/>
      </rPr>
      <t>Date</t>
    </r>
  </si>
  <si>
    <r>
      <t>Geregelter Markt</t>
    </r>
    <r>
      <rPr>
        <sz val="12"/>
        <color indexed="45"/>
        <rFont val="Arial"/>
        <family val="2"/>
      </rPr>
      <t xml:space="preserve"> / Regulated market</t>
    </r>
  </si>
  <si>
    <t>January</t>
  </si>
  <si>
    <t>Tradingdays</t>
  </si>
  <si>
    <t>Market</t>
  </si>
  <si>
    <t>Instrument</t>
  </si>
  <si>
    <t>ATF Futures</t>
  </si>
  <si>
    <t>ATF Options</t>
  </si>
  <si>
    <t>ATX Futures</t>
  </si>
  <si>
    <t>ATX Options</t>
  </si>
  <si>
    <t>Options</t>
  </si>
  <si>
    <t>AND Options</t>
  </si>
  <si>
    <t>EBS Options</t>
  </si>
  <si>
    <t>EVN Options</t>
  </si>
  <si>
    <t>OMV Options</t>
  </si>
  <si>
    <t>PST Options</t>
  </si>
  <si>
    <t>RHI Options</t>
  </si>
  <si>
    <t>SBO Options</t>
  </si>
  <si>
    <t>SEM Options</t>
  </si>
  <si>
    <t>VER Options</t>
  </si>
  <si>
    <t>VIG Options</t>
  </si>
  <si>
    <t>VOE Options</t>
  </si>
  <si>
    <t>WIE Options</t>
  </si>
  <si>
    <t>CXE Futures</t>
  </si>
  <si>
    <t>TOTAL</t>
  </si>
  <si>
    <t>Last Tradingday</t>
  </si>
  <si>
    <t>Cross Rate 1 USD - EUR:</t>
  </si>
  <si>
    <t>*) Contract Value is calculated in USD and converted to EUR; all other products are calculated in EURO</t>
  </si>
  <si>
    <t xml:space="preserve">*) Premium for RTX/RDU products is calculated in USD and converted to EUR; all other products are calculated in EURO </t>
  </si>
  <si>
    <t>Einfachzählung / Single count method</t>
  </si>
  <si>
    <r>
      <t>Gehandelte Kontrakte</t>
    </r>
    <r>
      <rPr>
        <sz val="34"/>
        <color indexed="24"/>
        <rFont val="Arial"/>
        <family val="2"/>
      </rPr>
      <t xml:space="preserve"> / Traded contracts</t>
    </r>
  </si>
  <si>
    <r>
      <t>Offene Kontraktanzahl</t>
    </r>
    <r>
      <rPr>
        <sz val="34"/>
        <color indexed="24"/>
        <rFont val="Arial"/>
        <family val="2"/>
      </rPr>
      <t xml:space="preserve"> / Open interest¹</t>
    </r>
  </si>
  <si>
    <t>1 ... from last trading day</t>
  </si>
  <si>
    <r>
      <t>Kontraktwert</t>
    </r>
    <r>
      <rPr>
        <sz val="34"/>
        <color indexed="24"/>
        <rFont val="Arial"/>
        <family val="2"/>
      </rPr>
      <t xml:space="preserve"> / Contract value (MIO EUR)</t>
    </r>
  </si>
  <si>
    <t>Doppelzählung (Käufe und Verkäufe) / Double count method (purchases and sales)</t>
  </si>
  <si>
    <r>
      <t>Prämienvolumen</t>
    </r>
    <r>
      <rPr>
        <sz val="34"/>
        <color indexed="24"/>
        <rFont val="Arial"/>
        <family val="2"/>
      </rPr>
      <t xml:space="preserve"> / Premium turnover (TSD EUR)</t>
    </r>
  </si>
  <si>
    <t>AT0000499900</t>
  </si>
  <si>
    <t>mid market continuous</t>
  </si>
  <si>
    <r>
      <t>Gegen Bareinlage (Inland)</t>
    </r>
    <r>
      <rPr>
        <sz val="10"/>
        <color indexed="45"/>
        <rFont val="Arial"/>
        <family val="2"/>
      </rPr>
      <t xml:space="preserve"> / 
For cash (domestic)</t>
    </r>
  </si>
  <si>
    <t>RAIFFEISEN BANK INTERNAT. AG</t>
  </si>
  <si>
    <t>VERBUND AG  KAT. A</t>
  </si>
  <si>
    <t>2 … prime market + standard market continuous + mid market continuous</t>
  </si>
  <si>
    <t>1 … prime market + standard market continuous + mid market continuous</t>
  </si>
  <si>
    <t>S IMMO AG</t>
  </si>
  <si>
    <t xml:space="preserve">    Meldedaten Österreich (FMA) / Reporting Data Austria (FMA) </t>
  </si>
  <si>
    <r>
      <t>in Summe</t>
    </r>
    <r>
      <rPr>
        <sz val="10"/>
        <color indexed="9"/>
        <rFont val="Arial"/>
        <family val="2"/>
      </rPr>
      <t xml:space="preserve">
in Total</t>
    </r>
  </si>
  <si>
    <t>UBM REALITÄTENENTWICKLUNG AG</t>
  </si>
  <si>
    <t>SANOCHEMIA PHARMAZEUTIKA AG</t>
  </si>
  <si>
    <t>UNTERNEHMENS INVEST AG</t>
  </si>
  <si>
    <t>OESTER STAATSDRUCKEREI HOLDING **</t>
  </si>
  <si>
    <t>Notierungslöschungen</t>
  </si>
  <si>
    <t>Delistings</t>
  </si>
  <si>
    <t>AT0000795737</t>
  </si>
  <si>
    <t>AT0000630694</t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</si>
  <si>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4</t>
    </r>
  </si>
  <si>
    <r>
      <t xml:space="preserve">Bezugsfrist / </t>
    </r>
    <r>
      <rPr>
        <sz val="10"/>
        <rFont val="Arial"/>
        <family val="2"/>
      </rPr>
      <t>Subscription period</t>
    </r>
  </si>
  <si>
    <r>
      <t xml:space="preserve">Aktien aus Aktienoptionsprogrammen (Ausland) / 
</t>
    </r>
    <r>
      <rPr>
        <sz val="10"/>
        <color indexed="45"/>
        <rFont val="Arial"/>
        <family val="2"/>
      </rPr>
      <t>Shares of Stock Option Programms (foreign)</t>
    </r>
  </si>
  <si>
    <t>RBI Options</t>
  </si>
  <si>
    <t>1 … in EUR</t>
  </si>
  <si>
    <t>Aktiensplits</t>
  </si>
  <si>
    <t>Stock splits</t>
  </si>
  <si>
    <t>3 … Amtlicher Handel / Official Market, Geregelter Freiverkehr / Second Regulated Market, Dritter Markt (MTF) / Third Market (MTF)</t>
  </si>
  <si>
    <r>
      <t xml:space="preserve">Verhältnis / </t>
    </r>
    <r>
      <rPr>
        <sz val="10"/>
        <rFont val="Arial"/>
        <family val="2"/>
      </rPr>
      <t>Ratio</t>
    </r>
  </si>
  <si>
    <r>
      <t xml:space="preserve">auf / </t>
    </r>
    <r>
      <rPr>
        <sz val="10"/>
        <rFont val="Arial"/>
        <family val="2"/>
      </rPr>
      <t>to</t>
    </r>
    <r>
      <rPr>
        <vertAlign val="superscript"/>
        <sz val="10"/>
        <rFont val="Arial"/>
        <family val="2"/>
      </rPr>
      <t>1</t>
    </r>
  </si>
  <si>
    <r>
      <t xml:space="preserve">Letzter Preis / </t>
    </r>
    <r>
      <rPr>
        <sz val="10"/>
        <rFont val="Arial"/>
        <family val="2"/>
      </rPr>
      <t>Last price</t>
    </r>
    <r>
      <rPr>
        <vertAlign val="superscript"/>
        <sz val="10"/>
        <rFont val="Arial"/>
        <family val="2"/>
      </rPr>
      <t>2</t>
    </r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</si>
  <si>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3</t>
    </r>
  </si>
  <si>
    <t>HTI HIGH TECH INDUSTRIES AG</t>
  </si>
  <si>
    <t>ECO BUSINESS-IMMOBILIEN AG</t>
  </si>
  <si>
    <t>AMAG AUSTRIA METALL AG</t>
  </si>
  <si>
    <t>LENZING AG</t>
  </si>
  <si>
    <t>AMA Options</t>
  </si>
  <si>
    <t>Cross Rate 1 CZK - EUR:</t>
  </si>
  <si>
    <t>**) Contract Value is calculated in CZK and converted to EUR; all other products are calculated in EURO</t>
  </si>
  <si>
    <t xml:space="preserve">**) Premium for CZE/PSX products is calculated in CZK and converted to EUR; all other products are calculated in EURO </t>
  </si>
  <si>
    <t>DO &amp; CO Aktiengesellschaft</t>
  </si>
  <si>
    <t>corporates prime</t>
  </si>
  <si>
    <t>corporates standard</t>
  </si>
  <si>
    <t>* … Neunotierungen / New listing:</t>
  </si>
  <si>
    <t>*** … Marktsegmentwechsel / Market segment change:</t>
  </si>
  <si>
    <t>**** … Notierungslöschungen / Delisting:</t>
  </si>
  <si>
    <t>KTM AG</t>
  </si>
  <si>
    <r>
      <t>Emissionspreis /</t>
    </r>
    <r>
      <rPr>
        <sz val="10"/>
        <rFont val="Arial"/>
        <family val="2"/>
      </rPr>
      <t xml:space="preserve"> Issue price </t>
    </r>
    <r>
      <rPr>
        <vertAlign val="superscript"/>
        <sz val="10"/>
        <rFont val="Arial"/>
        <family val="2"/>
      </rPr>
      <t>1</t>
    </r>
  </si>
  <si>
    <r>
      <t>Erstnotizpreis /</t>
    </r>
    <r>
      <rPr>
        <sz val="10"/>
        <rFont val="Arial"/>
        <family val="2"/>
      </rPr>
      <t xml:space="preserve"> First price </t>
    </r>
    <r>
      <rPr>
        <vertAlign val="superscript"/>
        <sz val="10"/>
        <rFont val="Arial"/>
        <family val="2"/>
      </rPr>
      <t>1</t>
    </r>
  </si>
  <si>
    <r>
      <t xml:space="preserve">Marktwert / </t>
    </r>
    <r>
      <rPr>
        <sz val="10"/>
        <rFont val="Arial"/>
        <family val="2"/>
      </rPr>
      <t xml:space="preserve">Market value </t>
    </r>
    <r>
      <rPr>
        <vertAlign val="superscript"/>
        <sz val="10"/>
        <rFont val="Arial"/>
        <family val="2"/>
      </rPr>
      <t>2</t>
    </r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</si>
  <si>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5</t>
    </r>
  </si>
  <si>
    <t>FR0004056851</t>
  </si>
  <si>
    <t>n.a.</t>
  </si>
  <si>
    <t>CH0202293202</t>
  </si>
  <si>
    <t>2 … Zugelassene Stücke bewertet mit dem Erstnotizpreis / Listed shares calculated on the basis of the first listed price</t>
  </si>
  <si>
    <t>5 … Amtlicher Handel / Official Market, Geregelter Freiverkehr / Second Regulated Market, Dritter Markt (MTF) / Third Market (MTF)</t>
  </si>
  <si>
    <r>
      <t xml:space="preserve">Letzter Preis / </t>
    </r>
    <r>
      <rPr>
        <sz val="10"/>
        <rFont val="Arial"/>
        <family val="2"/>
      </rPr>
      <t xml:space="preserve">Last price </t>
    </r>
    <r>
      <rPr>
        <vertAlign val="superscript"/>
        <sz val="10"/>
        <rFont val="Arial"/>
        <family val="2"/>
      </rPr>
      <t>1</t>
    </r>
  </si>
  <si>
    <t>AT0000609607</t>
  </si>
  <si>
    <r>
      <t xml:space="preserve">von / </t>
    </r>
    <r>
      <rPr>
        <sz val="10"/>
        <rFont val="Arial"/>
        <family val="2"/>
      </rPr>
      <t xml:space="preserve">from </t>
    </r>
    <r>
      <rPr>
        <vertAlign val="superscript"/>
        <sz val="10"/>
        <rFont val="Arial"/>
        <family val="2"/>
      </rPr>
      <t>1</t>
    </r>
  </si>
  <si>
    <r>
      <t xml:space="preserve">um / </t>
    </r>
    <r>
      <rPr>
        <sz val="10"/>
        <rFont val="Arial"/>
        <family val="2"/>
      </rPr>
      <t xml:space="preserve">by </t>
    </r>
    <r>
      <rPr>
        <vertAlign val="superscript"/>
        <sz val="10"/>
        <rFont val="Arial"/>
        <family val="2"/>
      </rPr>
      <t>1</t>
    </r>
  </si>
  <si>
    <r>
      <t xml:space="preserve">auf / </t>
    </r>
    <r>
      <rPr>
        <sz val="10"/>
        <rFont val="Arial"/>
        <family val="2"/>
      </rPr>
      <t xml:space="preserve">to </t>
    </r>
    <r>
      <rPr>
        <vertAlign val="superscript"/>
        <sz val="10"/>
        <rFont val="Arial"/>
        <family val="2"/>
      </rPr>
      <t>1</t>
    </r>
  </si>
  <si>
    <r>
      <t xml:space="preserve">Bezugspreis / </t>
    </r>
    <r>
      <rPr>
        <sz val="10"/>
        <rFont val="Arial"/>
        <family val="2"/>
      </rPr>
      <t xml:space="preserve">Subscription price </t>
    </r>
    <r>
      <rPr>
        <vertAlign val="superscript"/>
        <sz val="10"/>
        <rFont val="Arial"/>
        <family val="2"/>
      </rPr>
      <t>2</t>
    </r>
  </si>
  <si>
    <r>
      <t xml:space="preserve">Kapitalaufbringung / </t>
    </r>
    <r>
      <rPr>
        <sz val="10"/>
        <rFont val="Arial"/>
        <family val="2"/>
      </rPr>
      <t xml:space="preserve">Capital raised </t>
    </r>
    <r>
      <rPr>
        <vertAlign val="superscript"/>
        <sz val="10"/>
        <rFont val="Arial"/>
        <family val="2"/>
      </rPr>
      <t>3</t>
    </r>
  </si>
  <si>
    <r>
      <t xml:space="preserve">Erster Preis / </t>
    </r>
    <r>
      <rPr>
        <sz val="10"/>
        <rFont val="Arial"/>
        <family val="2"/>
      </rPr>
      <t xml:space="preserve">First price </t>
    </r>
    <r>
      <rPr>
        <vertAlign val="superscript"/>
        <sz val="10"/>
        <rFont val="Arial"/>
        <family val="2"/>
      </rPr>
      <t>2</t>
    </r>
  </si>
  <si>
    <t xml:space="preserve">Valneva SE, St </t>
  </si>
  <si>
    <r>
      <t xml:space="preserve">Gegen Sacheinlagen (Inland) / 
</t>
    </r>
    <r>
      <rPr>
        <sz val="10"/>
        <color indexed="45"/>
        <rFont val="Arial"/>
        <family val="2"/>
      </rPr>
      <t>For contributions in kind (domestic)</t>
    </r>
  </si>
  <si>
    <r>
      <t xml:space="preserve">Ausübung von Bezugs- oder Wandelrechten (Inland) / </t>
    </r>
    <r>
      <rPr>
        <sz val="10"/>
        <color indexed="45"/>
        <rFont val="Arial"/>
        <family val="2"/>
      </rPr>
      <t xml:space="preserve">
Exercise of subscription or conversion rights </t>
    </r>
    <r>
      <rPr>
        <sz val="10"/>
        <color indexed="45"/>
        <rFont val="Arial"/>
        <family val="2"/>
      </rPr>
      <t>(domestic)</t>
    </r>
  </si>
  <si>
    <t>AT0000809058</t>
  </si>
  <si>
    <t xml:space="preserve">Atrium European Real Estate Limited, 
Registered Ordinary Shares </t>
  </si>
  <si>
    <t>St = Stammaktien</t>
  </si>
  <si>
    <t xml:space="preserve">ADC = Austrian Depository Certificate </t>
  </si>
  <si>
    <t>AT0000744909</t>
  </si>
  <si>
    <r>
      <t xml:space="preserve">Inland / </t>
    </r>
    <r>
      <rPr>
        <sz val="10"/>
        <color indexed="45"/>
        <rFont val="Arial"/>
        <family val="2"/>
      </rPr>
      <t>Domestic</t>
    </r>
    <r>
      <rPr>
        <b/>
        <sz val="10"/>
        <color indexed="45"/>
        <rFont val="Arial"/>
        <family val="2"/>
      </rPr>
      <t xml:space="preserve">  </t>
    </r>
  </si>
  <si>
    <t>S IMMO AG, 
S-IMMO-INVEST GS</t>
  </si>
  <si>
    <t>S IMMO AG, 
S-IMMO-INVEST GS 2004</t>
  </si>
  <si>
    <r>
      <t xml:space="preserve">Alle Märkte 
Inland / </t>
    </r>
    <r>
      <rPr>
        <sz val="10"/>
        <color indexed="45"/>
        <rFont val="Arial"/>
        <family val="2"/>
      </rPr>
      <t>Domestic</t>
    </r>
  </si>
  <si>
    <t>IBX Futures</t>
  </si>
  <si>
    <t>December 2013</t>
  </si>
  <si>
    <t>January 2014</t>
  </si>
  <si>
    <t>∆ December 2013³</t>
  </si>
  <si>
    <t>OTC Gesamtumsätze Jänner - Dezember 2014</t>
  </si>
  <si>
    <t>OTC Overall Turnover January - Dezember 2014</t>
  </si>
  <si>
    <r>
      <t>BUWOG AG</t>
    </r>
    <r>
      <rPr>
        <b/>
        <vertAlign val="superscript"/>
        <sz val="10"/>
        <rFont val="Arial"/>
        <family val="2"/>
      </rPr>
      <t>1</t>
    </r>
  </si>
  <si>
    <r>
      <t>CENTURY CASINOS INC</t>
    </r>
    <r>
      <rPr>
        <b/>
        <vertAlign val="superscript"/>
        <sz val="10"/>
        <rFont val="Arial"/>
        <family val="2"/>
      </rPr>
      <t>3</t>
    </r>
  </si>
  <si>
    <r>
      <t>FACC AG</t>
    </r>
    <r>
      <rPr>
        <b/>
        <vertAlign val="superscript"/>
        <sz val="10"/>
        <rFont val="Arial"/>
        <family val="2"/>
      </rPr>
      <t>2</t>
    </r>
  </si>
  <si>
    <r>
      <t>PORR AG</t>
    </r>
    <r>
      <rPr>
        <b/>
        <vertAlign val="superscript"/>
        <sz val="10"/>
        <rFont val="Arial"/>
        <family val="2"/>
      </rPr>
      <t>4</t>
    </r>
  </si>
  <si>
    <t>VALNEVA SE ST</t>
  </si>
  <si>
    <r>
      <t>** Ohne korrespondierende Börsegeschäfte</t>
    </r>
    <r>
      <rPr>
        <sz val="8"/>
        <color indexed="10"/>
        <rFont val="Arial"/>
        <family val="2"/>
      </rPr>
      <t xml:space="preserve"> und Mehrfachzählung</t>
    </r>
    <r>
      <rPr>
        <sz val="8"/>
        <rFont val="Arial"/>
      </rPr>
      <t xml:space="preserve"> / without corresponding exchange trades</t>
    </r>
    <r>
      <rPr>
        <sz val="8"/>
        <color indexed="10"/>
        <rFont val="Arial"/>
        <family val="2"/>
      </rPr>
      <t xml:space="preserve"> and multiple counting</t>
    </r>
    <r>
      <rPr>
        <sz val="8"/>
        <rFont val="Arial"/>
      </rPr>
      <t xml:space="preserve">   </t>
    </r>
  </si>
  <si>
    <t>1 … Umsätze ab April 2014 / Turnover as of April 2014</t>
  </si>
  <si>
    <t>2 … Umsätze ab Juni 2014 / Turnover as of June 2014</t>
  </si>
  <si>
    <t>3 … Umsätze bis September 2014 / Turnover until September 2014</t>
  </si>
  <si>
    <t>4 … Umsätze ab Dezember 2014 / Turnover as of December 2014</t>
  </si>
  <si>
    <r>
      <t>BUWOG AG</t>
    </r>
    <r>
      <rPr>
        <b/>
        <vertAlign val="superscript"/>
        <sz val="10"/>
        <color indexed="9"/>
        <rFont val="Arial"/>
        <family val="2"/>
      </rPr>
      <t>3</t>
    </r>
  </si>
  <si>
    <t>FACC AG</t>
  </si>
  <si>
    <r>
      <t>PIAG Immobilien AG</t>
    </r>
    <r>
      <rPr>
        <b/>
        <vertAlign val="superscript"/>
        <sz val="10"/>
        <color indexed="9"/>
        <rFont val="Arial"/>
        <family val="2"/>
      </rPr>
      <t>4</t>
    </r>
  </si>
  <si>
    <t>AT00BUWOG001</t>
  </si>
  <si>
    <t>AT00000FACC2</t>
  </si>
  <si>
    <t>AT0000A1A5K1</t>
  </si>
  <si>
    <t>ACCENTUS Beteiligungs AG, 
Genussscheine</t>
  </si>
  <si>
    <t>AT0000A17Z86</t>
  </si>
  <si>
    <t>3 … Abspaltung von Immofinanz AG / Spin off from Immofinanz AG</t>
  </si>
  <si>
    <t>4 … Abspaltung von PORR AG / Spin off from PORR AG</t>
  </si>
  <si>
    <t>A-TEC Industries AG</t>
  </si>
  <si>
    <t>AT00000ATEC9</t>
  </si>
  <si>
    <t>0,840 (30.09.2011)</t>
  </si>
  <si>
    <t>Century Casinos Inc., ADC</t>
  </si>
  <si>
    <t>ETV Holding AG 
(now ETV Montana Tech Holding AG)</t>
  </si>
  <si>
    <t>Porr AG, Kapitalanteilsscheine</t>
  </si>
  <si>
    <t>AT0000609664</t>
  </si>
  <si>
    <t>202,000 (29.10.2014)</t>
  </si>
  <si>
    <r>
      <t>Sintal Agriculture Public Limited 
Global Depositary Receipts (GDRs)</t>
    </r>
    <r>
      <rPr>
        <b/>
        <vertAlign val="superscript"/>
        <sz val="10"/>
        <color indexed="9"/>
        <rFont val="Arial"/>
        <family val="2"/>
      </rPr>
      <t>2</t>
    </r>
  </si>
  <si>
    <t>bet-at-home.com AG</t>
  </si>
  <si>
    <t>Zoogigant AG in Liquidation</t>
  </si>
  <si>
    <t>US82935W2061</t>
  </si>
  <si>
    <t>DE000A0DNAY5</t>
  </si>
  <si>
    <t>0,010 (28.01.2014)</t>
  </si>
  <si>
    <t>45,250 (27.06.2014)</t>
  </si>
  <si>
    <t>NanoRepro AG</t>
  </si>
  <si>
    <t>DE0006577109</t>
  </si>
  <si>
    <t>1,080 (22.10.2014)</t>
  </si>
  <si>
    <t>2 … Handelsaussetzung ab 29.01.2014 bis zur Zurückziehung / Trading suspension from 29.01.2014 until delisting</t>
  </si>
  <si>
    <t>KAS = Kapitalanteilsscheine / Earnings certificates</t>
  </si>
  <si>
    <t>Kapitalerhöhungen 1/2</t>
  </si>
  <si>
    <t>Capital increases 1/2</t>
  </si>
  <si>
    <t xml:space="preserve">Raiffeisen Bank International AG St, Tranche 1 </t>
  </si>
  <si>
    <t xml:space="preserve">Raiffeisen Bank International AG St, Tranche 2 </t>
  </si>
  <si>
    <r>
      <t xml:space="preserve">PORR AG St, Tranche 1 </t>
    </r>
    <r>
      <rPr>
        <b/>
        <vertAlign val="superscript"/>
        <sz val="10"/>
        <color indexed="9"/>
        <rFont val="Arial"/>
        <family val="2"/>
      </rPr>
      <t>4</t>
    </r>
  </si>
  <si>
    <t>AT0000606306</t>
  </si>
  <si>
    <t>24.01. - 07.02.2014</t>
  </si>
  <si>
    <t>2 : 1</t>
  </si>
  <si>
    <t>9 : 2</t>
  </si>
  <si>
    <r>
      <t xml:space="preserve">PORR AG St, Tranche 2 </t>
    </r>
    <r>
      <rPr>
        <b/>
        <vertAlign val="superscript"/>
        <sz val="10"/>
        <color indexed="9"/>
        <rFont val="Arial"/>
        <family val="2"/>
      </rPr>
      <t>4</t>
    </r>
  </si>
  <si>
    <t xml:space="preserve">BKS Bank AG, St </t>
  </si>
  <si>
    <t xml:space="preserve">Telekom Austria AG </t>
  </si>
  <si>
    <t>AT0000624705</t>
  </si>
  <si>
    <t>AT0000720008</t>
  </si>
  <si>
    <t>14. - 28.04.2014</t>
  </si>
  <si>
    <t>06. - 22.10.2014</t>
  </si>
  <si>
    <t>10. - 24.11.2014</t>
  </si>
  <si>
    <t>10 : 1</t>
  </si>
  <si>
    <t>12. - 19.11.2014</t>
  </si>
  <si>
    <t xml:space="preserve">Palfinger AG </t>
  </si>
  <si>
    <t>AT0000758305</t>
  </si>
  <si>
    <t xml:space="preserve">CA Immobilien Anlagen AG </t>
  </si>
  <si>
    <t>AT0000641352</t>
  </si>
  <si>
    <t>3 … Neu begebene Stücke bewertet mit dem Bezugspreis / new listed shares calculated on the basis of the subscription price</t>
  </si>
  <si>
    <t>4 … In getrennter ISIN (AT0000A17548) bis zum Dividenden Ex-Tag / With separate ISIN (AT0000A17548) until the ex dividend day</t>
  </si>
  <si>
    <t>Kapitalerhöhungen 2/2</t>
  </si>
  <si>
    <t>Capital increases 2/2</t>
  </si>
  <si>
    <r>
      <t xml:space="preserve">Sonstiges  (Ausland) / 
</t>
    </r>
    <r>
      <rPr>
        <sz val="10"/>
        <color indexed="45"/>
        <rFont val="Arial"/>
        <family val="2"/>
      </rPr>
      <t>Others (foreign)</t>
    </r>
  </si>
  <si>
    <t>HTI High Tech Industries AG</t>
  </si>
  <si>
    <t>AT0000764626</t>
  </si>
  <si>
    <r>
      <t xml:space="preserve">Markt / </t>
    </r>
    <r>
      <rPr>
        <sz val="10"/>
        <rFont val="Arial"/>
        <family val="2"/>
      </rPr>
      <t xml:space="preserve">Market </t>
    </r>
    <r>
      <rPr>
        <vertAlign val="superscript"/>
        <sz val="10"/>
        <rFont val="Arial"/>
        <family val="2"/>
      </rPr>
      <t>2</t>
    </r>
  </si>
  <si>
    <t xml:space="preserve">Immofinanz AG </t>
  </si>
  <si>
    <t>Robeco N.V.</t>
  </si>
  <si>
    <t>NL0000289783</t>
  </si>
  <si>
    <t>2 … Amtlicher Handel / Official Market, Geregelter Freiverkehr / Second Regulated Market, Dritter Markt (MTF) / Third Market (MTF)</t>
  </si>
  <si>
    <t xml:space="preserve">GS = Genussscheine / Dividend rights certificates </t>
  </si>
  <si>
    <r>
      <t>HTI High Tech Industries AG</t>
    </r>
    <r>
      <rPr>
        <b/>
        <vertAlign val="superscript"/>
        <sz val="10"/>
        <color indexed="9"/>
        <rFont val="Arial"/>
        <family val="2"/>
      </rPr>
      <t>3</t>
    </r>
  </si>
  <si>
    <t>15 : 1</t>
  </si>
  <si>
    <t>3 ... Reverse Stock Split</t>
  </si>
  <si>
    <t>Total 2014</t>
  </si>
  <si>
    <t>Terminmarkt 2014</t>
  </si>
  <si>
    <t>Derivatives market 2014</t>
  </si>
  <si>
    <t>Mean 2014</t>
  </si>
  <si>
    <t>31.01.2014</t>
  </si>
  <si>
    <t>28.02.2014</t>
  </si>
  <si>
    <t>31.03.2014</t>
  </si>
  <si>
    <t>30.04.2014</t>
  </si>
  <si>
    <t>30.05.2014</t>
  </si>
  <si>
    <t>30.06.2014</t>
  </si>
  <si>
    <t>31.07.2014</t>
  </si>
  <si>
    <t>29.08.2014</t>
  </si>
  <si>
    <t>30.09.2014</t>
  </si>
  <si>
    <t>31.10.2014</t>
  </si>
  <si>
    <t>28.11.2014</t>
  </si>
  <si>
    <t>30.12.2014</t>
  </si>
  <si>
    <t>Umsätze der Wiener Börse 2014</t>
  </si>
  <si>
    <t>Turnover on Wiener Börse 2014</t>
  </si>
  <si>
    <r>
      <t>Umsatzstärkste Titel 2014</t>
    </r>
    <r>
      <rPr>
        <b/>
        <vertAlign val="superscript"/>
        <sz val="11"/>
        <rFont val="Arial"/>
        <family val="2"/>
      </rPr>
      <t>1</t>
    </r>
  </si>
  <si>
    <r>
      <t>Most actively traded stocks 2014</t>
    </r>
    <r>
      <rPr>
        <vertAlign val="superscript"/>
        <sz val="10"/>
        <rFont val="Arial"/>
        <family val="2"/>
      </rPr>
      <t>1</t>
    </r>
  </si>
  <si>
    <t>PORR AG ST3</t>
  </si>
  <si>
    <t>ZUMTOBEL GROUP AG</t>
  </si>
  <si>
    <t>Indizes</t>
  </si>
  <si>
    <t>Indices</t>
  </si>
  <si>
    <r>
      <t>Österreichische Indizes (in EUR)</t>
    </r>
    <r>
      <rPr>
        <sz val="11"/>
        <color indexed="45"/>
        <rFont val="Arial"/>
        <family val="2"/>
      </rPr>
      <t xml:space="preserve"> / Austrian indices (in EUR)</t>
    </r>
  </si>
  <si>
    <t>ATX NTR</t>
  </si>
  <si>
    <t>ATXPrime</t>
  </si>
  <si>
    <t>ATX five</t>
  </si>
  <si>
    <t>WBI</t>
  </si>
  <si>
    <t>Ultimo 12/2012</t>
  </si>
  <si>
    <t>Ultimo 12/2013</t>
  </si>
  <si>
    <t>Ultimo 12/2014</t>
  </si>
  <si>
    <t>Performance 2014</t>
  </si>
  <si>
    <t>Jahreshoch</t>
  </si>
  <si>
    <t>All-year high</t>
  </si>
  <si>
    <t>Jahrestief</t>
  </si>
  <si>
    <t>All-year low</t>
  </si>
  <si>
    <r>
      <t>Hist. Höchstwert</t>
    </r>
    <r>
      <rPr>
        <b/>
        <vertAlign val="superscript"/>
        <sz val="8"/>
        <rFont val="Arial"/>
        <family val="2"/>
      </rPr>
      <t>1</t>
    </r>
  </si>
  <si>
    <r>
      <t>All-time high</t>
    </r>
    <r>
      <rPr>
        <vertAlign val="superscript"/>
        <sz val="8"/>
        <rFont val="Arial"/>
        <family val="2"/>
      </rPr>
      <t>1</t>
    </r>
  </si>
  <si>
    <r>
      <t>Hist. Tiefstwert</t>
    </r>
    <r>
      <rPr>
        <b/>
        <vertAlign val="superscript"/>
        <sz val="8"/>
        <rFont val="Arial"/>
        <family val="2"/>
      </rPr>
      <t>1</t>
    </r>
  </si>
  <si>
    <r>
      <t>All-time low</t>
    </r>
    <r>
      <rPr>
        <vertAlign val="superscript"/>
        <sz val="8"/>
        <rFont val="Arial"/>
        <family val="2"/>
      </rPr>
      <t>1</t>
    </r>
  </si>
  <si>
    <t>1 … seit Startdatum / since start date</t>
  </si>
  <si>
    <r>
      <t>Österreichische Indizes - Sektor Indizes (in EUR)</t>
    </r>
    <r>
      <rPr>
        <sz val="11"/>
        <color indexed="45"/>
        <rFont val="Arial"/>
        <family val="2"/>
      </rPr>
      <t xml:space="preserve"> / Austrian indices - Sector indices (in EUR)</t>
    </r>
  </si>
  <si>
    <t>IATX</t>
  </si>
  <si>
    <t>ATX BI</t>
  </si>
  <si>
    <t>ATX CPS</t>
  </si>
  <si>
    <t>ATX FIN</t>
  </si>
  <si>
    <t>ATX IGS</t>
  </si>
  <si>
    <r>
      <t xml:space="preserve">CEE Indizes - Regionale Indizes (in EUR) </t>
    </r>
    <r>
      <rPr>
        <sz val="11"/>
        <color indexed="45"/>
        <rFont val="Arial"/>
        <family val="2"/>
      </rPr>
      <t>/ CEE indices - Regional indices (in EUR)</t>
    </r>
  </si>
  <si>
    <t>CECE EUR</t>
  </si>
  <si>
    <t>CECE NTR EUR</t>
  </si>
  <si>
    <t>SETX EUR</t>
  </si>
  <si>
    <t>CECExt EUR</t>
  </si>
  <si>
    <t>CECE MID EUR</t>
  </si>
  <si>
    <t>NTX EUR</t>
  </si>
  <si>
    <t>CEETX EUR</t>
  </si>
  <si>
    <t>CEESEG EUR</t>
  </si>
  <si>
    <r>
      <t>CEE Indizes - Länderindizes (in EUR)</t>
    </r>
    <r>
      <rPr>
        <sz val="11"/>
        <color indexed="45"/>
        <rFont val="Arial"/>
        <family val="2"/>
      </rPr>
      <t xml:space="preserve"> / CEE indices - Country indices (in EUR)</t>
    </r>
  </si>
  <si>
    <t>CTX EUR</t>
  </si>
  <si>
    <t>HTX EUR</t>
  </si>
  <si>
    <t>PTX EUR</t>
  </si>
  <si>
    <t>ROTX EUR</t>
  </si>
  <si>
    <t>SRX EUR</t>
  </si>
  <si>
    <t>CROX EUR</t>
  </si>
  <si>
    <t>BTX EUR</t>
  </si>
  <si>
    <t>BATX EUR</t>
  </si>
  <si>
    <t>IBTX EUR</t>
  </si>
  <si>
    <t>IBTX NTR EUR</t>
  </si>
  <si>
    <r>
      <t xml:space="preserve">CEE Indizes - Sektor Indizes (in EUR) I / </t>
    </r>
    <r>
      <rPr>
        <sz val="11"/>
        <color indexed="45"/>
        <rFont val="Arial"/>
        <family val="2"/>
      </rPr>
      <t>CEE indices - Sector indices (in EUR) I</t>
    </r>
  </si>
  <si>
    <t>CECE BNK</t>
  </si>
  <si>
    <t>CECE HCA</t>
  </si>
  <si>
    <t>CECE OIL</t>
  </si>
  <si>
    <t>CECE TEL</t>
  </si>
  <si>
    <t>CERX EUR</t>
  </si>
  <si>
    <t>CECE INF</t>
  </si>
  <si>
    <r>
      <t xml:space="preserve">CEE Indizes - Sektor Indizes (in EUR) II / </t>
    </r>
    <r>
      <rPr>
        <sz val="11"/>
        <color indexed="45"/>
        <rFont val="Arial"/>
        <family val="2"/>
      </rPr>
      <t>CEE indices - Sector indices (in EUR) II</t>
    </r>
  </si>
  <si>
    <t>CEESEG BI</t>
  </si>
  <si>
    <t>CEESEG CPS</t>
  </si>
  <si>
    <t>CEESEG FIN</t>
  </si>
  <si>
    <t>CEESEG IGS</t>
  </si>
  <si>
    <t>IBTX BNK</t>
  </si>
  <si>
    <r>
      <t>CIS Indizes und Asiatische Indizes</t>
    </r>
    <r>
      <rPr>
        <sz val="11"/>
        <color indexed="45"/>
        <rFont val="Arial"/>
        <family val="2"/>
      </rPr>
      <t xml:space="preserve"> / CIS indices and Asian indices</t>
    </r>
  </si>
  <si>
    <t>RTX USD</t>
  </si>
  <si>
    <t>RDX EUR</t>
  </si>
  <si>
    <t>RDX NTR EUR</t>
  </si>
  <si>
    <t>RDXxt EUR</t>
  </si>
  <si>
    <t>RTX MID EUR</t>
  </si>
  <si>
    <t>UTX EUR</t>
  </si>
  <si>
    <t>KTX EUR</t>
  </si>
  <si>
    <t>CNX EUR</t>
  </si>
  <si>
    <r>
      <t xml:space="preserve">CIS Indizes - Sektor Indizes </t>
    </r>
    <r>
      <rPr>
        <sz val="11"/>
        <color indexed="45"/>
        <rFont val="Arial"/>
        <family val="2"/>
      </rPr>
      <t xml:space="preserve"> / CIS indices - Sector indices </t>
    </r>
  </si>
  <si>
    <t>RTX NRG USD</t>
  </si>
  <si>
    <t>RTX MET USD</t>
  </si>
  <si>
    <t>RTX OIL USD</t>
  </si>
  <si>
    <t>RDX MET EUR</t>
  </si>
  <si>
    <t>RDX OIL EUR</t>
  </si>
  <si>
    <r>
      <t xml:space="preserve">Themen- &amp; Style Indizes I  (in EUR) / </t>
    </r>
    <r>
      <rPr>
        <sz val="11"/>
        <color indexed="45"/>
        <rFont val="Arial"/>
        <family val="2"/>
      </rPr>
      <t>Theme &amp; style indices I (in EUR)</t>
    </r>
  </si>
  <si>
    <t>SATX</t>
  </si>
  <si>
    <t>SCECE EUR</t>
  </si>
  <si>
    <t>ATX FND EUR</t>
  </si>
  <si>
    <t>ATX DVP</t>
  </si>
  <si>
    <t>CECE EUR DVP</t>
  </si>
  <si>
    <t>VÖNIX</t>
  </si>
  <si>
    <t>CEERIUS</t>
  </si>
  <si>
    <t>CECE FND EUR</t>
  </si>
  <si>
    <t>ATX GP</t>
  </si>
  <si>
    <r>
      <t xml:space="preserve">Themen- &amp; Style Indizes II  (in EUR) / </t>
    </r>
    <r>
      <rPr>
        <sz val="11"/>
        <color indexed="45"/>
        <rFont val="Arial"/>
        <family val="2"/>
      </rPr>
      <t>Theme &amp; style indices II (in EUR)</t>
    </r>
  </si>
  <si>
    <t>CEETX FND EUR</t>
  </si>
  <si>
    <t>SRDX EUR</t>
  </si>
  <si>
    <t>ATX TD EUR</t>
  </si>
  <si>
    <t>ATX TD NTR</t>
  </si>
  <si>
    <t>CECE TD EUR</t>
  </si>
  <si>
    <t>CECE TD NTR EUR</t>
  </si>
  <si>
    <t>CEESEG TD NTR EUR</t>
  </si>
  <si>
    <t>CEESEG TD EUR</t>
  </si>
  <si>
    <r>
      <t xml:space="preserve">Themen- &amp; Style Indizes III (in EUR) / </t>
    </r>
    <r>
      <rPr>
        <sz val="11"/>
        <color indexed="45"/>
        <rFont val="Arial"/>
        <family val="2"/>
      </rPr>
      <t>Theme &amp; style indices III (in EUR)</t>
    </r>
  </si>
  <si>
    <t>SATX2</t>
  </si>
  <si>
    <t>ATX LV2</t>
  </si>
  <si>
    <t>ATX LV4</t>
  </si>
  <si>
    <t>SCECE2 EUR</t>
  </si>
  <si>
    <t>CECE LV2 EUR</t>
  </si>
  <si>
    <t>CECE LV4 EUR</t>
  </si>
  <si>
    <t>SRDX2 EUR</t>
  </si>
  <si>
    <t>RDX LV2 EUR</t>
  </si>
  <si>
    <t>RDX LV4 EUR</t>
  </si>
  <si>
    <t>UNIQA INSURANCE GROUP AG</t>
  </si>
  <si>
    <t>GM</t>
  </si>
  <si>
    <t>BWT AG</t>
  </si>
  <si>
    <t>GURKTALER AG ST</t>
  </si>
  <si>
    <t>GURKTALER AG VZ</t>
  </si>
  <si>
    <t>MTF</t>
  </si>
  <si>
    <t>PORR AG ST: 22.12.2014 - Wechsel weg vom Standard Market Auction über Standard Market Continuous in den Prime Market</t>
  </si>
  <si>
    <t>BUWOG AG: 28.04.2014</t>
  </si>
  <si>
    <t>FACC AG: 25.06.2014</t>
  </si>
  <si>
    <t>ehemalige / former ZUMTOBEL AG, 01.09.2014</t>
  </si>
  <si>
    <t>CENTURY CASINOS INC: 23.09.2014</t>
  </si>
  <si>
    <t>BUWOG AG *)</t>
  </si>
  <si>
    <t>FACC AG *)</t>
  </si>
  <si>
    <t>PORR AG ST ***)</t>
  </si>
  <si>
    <t>ZUMTOBEL GROUP AG **)</t>
  </si>
  <si>
    <t>PIAG IMMOBILIEN AG: 10.12.2014</t>
  </si>
  <si>
    <t>TELEKOM AUSTRIA AG BR: 12.11.2014</t>
  </si>
  <si>
    <t>A-TEC INDUSTRIES AG: 10.02.2014</t>
  </si>
  <si>
    <t>TELEKOM AUSTRIA AG BR: 19.11.2014</t>
  </si>
  <si>
    <t>PORR AG ST: 07.03.2014 - Wechsel weg vom Standard Market Auction über Standard Market Continuous in den Prime Market</t>
  </si>
  <si>
    <t>HIRSCH SERVO AG: 01.04.2014 - Wechsel weg vom Standard Market Continuous in den Standard Market Auction</t>
  </si>
  <si>
    <t>PIAG IMMOBILIEN AG *)</t>
  </si>
  <si>
    <t>HIRSCH SERVO AG ***)</t>
  </si>
  <si>
    <t>PORR AG ST 2014: 14.04.2014</t>
  </si>
  <si>
    <t>PORR AG ST 2014: 23.05.2014</t>
  </si>
  <si>
    <t>BRAIN FORCE HOLDING AG: 24.03.2014 - Wechsel weg vom Standard Market Continuous in den Mid Market</t>
  </si>
  <si>
    <t>BRAIN FORCE HOLDING AG ***)</t>
  </si>
  <si>
    <t>no change of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</si>
</sst>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_(* #,##0_);_(* \(#,##0\);_(* &quot;-&quot;??_);_(@_)"/>
    <numFmt numFmtId="166" formatCode="#,##0.000"/>
    <numFmt numFmtId="167" formatCode="0.000"/>
    <numFmt numFmtId="168" formatCode="0.000000"/>
  </numFmts>
  <fonts count="94">
    <font>
      <sz val="10"/>
      <name val="Arial"/>
    </font>
    <font>
      <sz val="10"/>
      <name val="Arial"/>
    </font>
    <font>
      <sz val="8"/>
      <name val="Arial"/>
      <family val="2"/>
    </font>
    <font>
      <sz val="20"/>
      <name val="Arial"/>
      <family val="2"/>
    </font>
    <font>
      <b/>
      <sz val="16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color indexed="45"/>
      <name val="Arial"/>
      <family val="2"/>
    </font>
    <font>
      <b/>
      <sz val="10"/>
      <color indexed="45"/>
      <name val="Arial"/>
      <family val="2"/>
    </font>
    <font>
      <b/>
      <sz val="10"/>
      <color indexed="9"/>
      <name val="Arial"/>
      <family val="2"/>
    </font>
    <font>
      <b/>
      <sz val="10"/>
      <color indexed="3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color indexed="45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12"/>
      <color indexed="45"/>
      <name val="Arial"/>
      <family val="2"/>
    </font>
    <font>
      <b/>
      <sz val="12"/>
      <color indexed="45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8"/>
      <color indexed="45"/>
      <name val="Arial"/>
      <family val="2"/>
    </font>
    <font>
      <sz val="16"/>
      <color indexed="45"/>
      <name val="Arial"/>
      <family val="2"/>
    </font>
    <font>
      <b/>
      <sz val="9"/>
      <color indexed="9"/>
      <name val="Arial"/>
      <family val="2"/>
    </font>
    <font>
      <b/>
      <sz val="20"/>
      <color indexed="45"/>
      <name val="Arial"/>
      <family val="2"/>
    </font>
    <font>
      <sz val="18"/>
      <color indexed="45"/>
      <name val="Arial"/>
      <family val="2"/>
    </font>
    <font>
      <b/>
      <vertAlign val="superscript"/>
      <sz val="10"/>
      <color indexed="9"/>
      <name val="Arial"/>
      <family val="2"/>
    </font>
    <font>
      <b/>
      <sz val="10"/>
      <color indexed="8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8"/>
      <color indexed="24"/>
      <name val="Arial"/>
      <family val="2"/>
    </font>
    <font>
      <sz val="16"/>
      <color indexed="24"/>
      <name val="Arial"/>
      <family val="2"/>
    </font>
    <font>
      <b/>
      <sz val="16"/>
      <color indexed="24"/>
      <name val="Arial"/>
      <family val="2"/>
    </font>
    <font>
      <b/>
      <sz val="8"/>
      <name val="Arial"/>
      <family val="2"/>
    </font>
    <font>
      <b/>
      <vertAlign val="superscript"/>
      <sz val="10"/>
      <name val="Arial"/>
      <family val="2"/>
    </font>
    <font>
      <sz val="10"/>
      <name val="Geneva"/>
    </font>
    <font>
      <sz val="14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vertAlign val="superscript"/>
      <sz val="11"/>
      <name val="Arial"/>
      <family val="2"/>
    </font>
    <font>
      <sz val="14"/>
      <color indexed="45"/>
      <name val="Arial"/>
      <family val="2"/>
    </font>
    <font>
      <sz val="10"/>
      <color indexed="45"/>
      <name val="Arial"/>
      <family val="2"/>
    </font>
    <font>
      <sz val="18"/>
      <name val="Arial"/>
      <family val="2"/>
    </font>
    <font>
      <sz val="18"/>
      <color indexed="52"/>
      <name val="Arial"/>
      <family val="2"/>
    </font>
    <font>
      <sz val="18"/>
      <color indexed="10"/>
      <name val="Arial"/>
      <family val="2"/>
    </font>
    <font>
      <sz val="30"/>
      <color indexed="10"/>
      <name val="Arial"/>
      <family val="2"/>
    </font>
    <font>
      <sz val="30"/>
      <name val="Arial"/>
      <family val="2"/>
    </font>
    <font>
      <b/>
      <sz val="34"/>
      <color indexed="24"/>
      <name val="Arial"/>
      <family val="2"/>
    </font>
    <font>
      <sz val="34"/>
      <color indexed="10"/>
      <name val="Arial"/>
      <family val="2"/>
    </font>
    <font>
      <sz val="34"/>
      <name val="Arial"/>
      <family val="2"/>
    </font>
    <font>
      <b/>
      <sz val="18"/>
      <name val="Arial"/>
      <family val="2"/>
    </font>
    <font>
      <sz val="20"/>
      <color indexed="9"/>
      <name val="Arial"/>
      <family val="2"/>
    </font>
    <font>
      <b/>
      <sz val="20"/>
      <color indexed="9"/>
      <name val="Arial"/>
      <family val="2"/>
    </font>
    <font>
      <i/>
      <sz val="18"/>
      <name val="Arial"/>
      <family val="2"/>
    </font>
    <font>
      <i/>
      <sz val="10"/>
      <name val="Arial"/>
      <family val="2"/>
    </font>
    <font>
      <b/>
      <sz val="18"/>
      <color indexed="9"/>
      <name val="Arial"/>
      <family val="2"/>
    </font>
    <font>
      <b/>
      <sz val="14"/>
      <name val="Arial"/>
      <family val="2"/>
    </font>
    <font>
      <sz val="28"/>
      <name val="Arial"/>
      <family val="2"/>
    </font>
    <font>
      <sz val="12"/>
      <name val="Arial"/>
      <family val="2"/>
    </font>
    <font>
      <sz val="18"/>
      <color indexed="9"/>
      <name val="Arial"/>
      <family val="2"/>
    </font>
    <font>
      <sz val="16"/>
      <color indexed="9"/>
      <name val="Arial"/>
      <family val="2"/>
    </font>
    <font>
      <b/>
      <sz val="48"/>
      <color indexed="24"/>
      <name val="Arial"/>
      <family val="2"/>
    </font>
    <font>
      <sz val="36"/>
      <color indexed="24"/>
      <name val="Arial"/>
      <family val="2"/>
    </font>
    <font>
      <sz val="34"/>
      <color indexed="24"/>
      <name val="Arial"/>
      <family val="2"/>
    </font>
    <font>
      <sz val="8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4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name val="Arial"/>
    </font>
    <font>
      <sz val="10"/>
      <color indexed="10"/>
      <name val="Arial"/>
      <family val="2"/>
    </font>
    <font>
      <b/>
      <sz val="11"/>
      <color indexed="45"/>
      <name val="Arial"/>
      <family val="2"/>
    </font>
    <font>
      <sz val="11"/>
      <color indexed="45"/>
      <name val="Arial"/>
      <family val="2"/>
    </font>
    <font>
      <b/>
      <sz val="8"/>
      <color indexed="9"/>
      <name val="Arial"/>
      <family val="2"/>
    </font>
    <font>
      <b/>
      <sz val="8"/>
      <color indexed="45"/>
      <name val="Arial"/>
      <family val="2"/>
    </font>
    <font>
      <b/>
      <vertAlign val="superscript"/>
      <sz val="8"/>
      <name val="Arial"/>
      <family val="2"/>
    </font>
    <font>
      <vertAlign val="superscript"/>
      <sz val="8"/>
      <name val="Arial"/>
      <family val="2"/>
    </font>
    <font>
      <b/>
      <sz val="8"/>
      <color indexed="10"/>
      <name val="Arial"/>
      <family val="2"/>
    </font>
    <font>
      <sz val="14"/>
      <color indexed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8"/>
      </patternFill>
    </fill>
    <fill>
      <patternFill patternType="solid">
        <fgColor indexed="29"/>
      </patternFill>
    </fill>
    <fill>
      <patternFill patternType="solid">
        <fgColor indexed="25"/>
      </patternFill>
    </fill>
    <fill>
      <patternFill patternType="solid">
        <fgColor indexed="22"/>
      </patternFill>
    </fill>
    <fill>
      <patternFill patternType="solid">
        <fgColor indexed="37"/>
      </patternFill>
    </fill>
    <fill>
      <patternFill patternType="solid">
        <fgColor indexed="13"/>
      </patternFill>
    </fill>
    <fill>
      <patternFill patternType="solid">
        <fgColor indexed="27"/>
      </patternFill>
    </fill>
    <fill>
      <patternFill patternType="solid">
        <fgColor indexed="3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6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5"/>
        <bgColor indexed="64"/>
      </patternFill>
    </fill>
    <fill>
      <patternFill patternType="gray0625"/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36"/>
      </top>
      <bottom style="double">
        <color indexed="36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/>
      <right/>
      <top/>
      <bottom style="thick">
        <color indexed="36"/>
      </bottom>
      <diagonal/>
    </border>
    <border>
      <left/>
      <right/>
      <top/>
      <bottom style="thick">
        <color indexed="37"/>
      </bottom>
      <diagonal/>
    </border>
    <border>
      <left/>
      <right/>
      <top/>
      <bottom style="medium">
        <color indexed="37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23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/>
      <right/>
      <top style="thin">
        <color indexed="23"/>
      </top>
      <bottom/>
      <diagonal/>
    </border>
  </borders>
  <cellStyleXfs count="45">
    <xf numFmtId="0" fontId="0" fillId="0" borderId="0"/>
    <xf numFmtId="0" fontId="67" fillId="2" borderId="0" applyNumberFormat="0" applyBorder="0" applyAlignment="0" applyProtection="0"/>
    <xf numFmtId="0" fontId="67" fillId="3" borderId="0" applyNumberFormat="0" applyBorder="0" applyAlignment="0" applyProtection="0"/>
    <xf numFmtId="0" fontId="67" fillId="2" borderId="0" applyNumberFormat="0" applyBorder="0" applyAlignment="0" applyProtection="0"/>
    <xf numFmtId="0" fontId="67" fillId="4" borderId="0" applyNumberFormat="0" applyBorder="0" applyAlignment="0" applyProtection="0"/>
    <xf numFmtId="0" fontId="67" fillId="2" borderId="0" applyNumberFormat="0" applyBorder="0" applyAlignment="0" applyProtection="0"/>
    <xf numFmtId="0" fontId="67" fillId="3" borderId="0" applyNumberFormat="0" applyBorder="0" applyAlignment="0" applyProtection="0"/>
    <xf numFmtId="0" fontId="67" fillId="2" borderId="0" applyNumberFormat="0" applyBorder="0" applyAlignment="0" applyProtection="0"/>
    <xf numFmtId="0" fontId="67" fillId="3" borderId="0" applyNumberFormat="0" applyBorder="0" applyAlignment="0" applyProtection="0"/>
    <xf numFmtId="0" fontId="67" fillId="3" borderId="0" applyNumberFormat="0" applyBorder="0" applyAlignment="0" applyProtection="0"/>
    <xf numFmtId="0" fontId="67" fillId="5" borderId="0" applyNumberFormat="0" applyBorder="0" applyAlignment="0" applyProtection="0"/>
    <xf numFmtId="0" fontId="67" fillId="2" borderId="0" applyNumberFormat="0" applyBorder="0" applyAlignment="0" applyProtection="0"/>
    <xf numFmtId="0" fontId="67" fillId="3" borderId="0" applyNumberFormat="0" applyBorder="0" applyAlignment="0" applyProtection="0"/>
    <xf numFmtId="0" fontId="68" fillId="6" borderId="0" applyNumberFormat="0" applyBorder="0" applyAlignment="0" applyProtection="0"/>
    <xf numFmtId="0" fontId="68" fillId="3" borderId="0" applyNumberFormat="0" applyBorder="0" applyAlignment="0" applyProtection="0"/>
    <xf numFmtId="0" fontId="68" fillId="7" borderId="0" applyNumberFormat="0" applyBorder="0" applyAlignment="0" applyProtection="0"/>
    <xf numFmtId="0" fontId="68" fillId="8" borderId="0" applyNumberFormat="0" applyBorder="0" applyAlignment="0" applyProtection="0"/>
    <xf numFmtId="0" fontId="68" fillId="6" borderId="0" applyNumberFormat="0" applyBorder="0" applyAlignment="0" applyProtection="0"/>
    <xf numFmtId="0" fontId="68" fillId="3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4" borderId="1" applyNumberFormat="0" applyAlignment="0" applyProtection="0"/>
    <xf numFmtId="0" fontId="70" fillId="4" borderId="2" applyNumberFormat="0" applyAlignment="0" applyProtection="0"/>
    <xf numFmtId="0" fontId="71" fillId="3" borderId="2" applyNumberFormat="0" applyAlignment="0" applyProtection="0"/>
    <xf numFmtId="0" fontId="72" fillId="0" borderId="3" applyNumberFormat="0" applyFill="0" applyAlignment="0" applyProtection="0"/>
    <xf numFmtId="0" fontId="73" fillId="0" borderId="0" applyNumberFormat="0" applyFill="0" applyBorder="0" applyAlignment="0" applyProtection="0"/>
    <xf numFmtId="0" fontId="74" fillId="2" borderId="0" applyNumberFormat="0" applyBorder="0" applyAlignment="0" applyProtection="0"/>
    <xf numFmtId="164" fontId="1" fillId="0" borderId="0" applyFont="0" applyFill="0" applyBorder="0" applyAlignment="0" applyProtection="0"/>
    <xf numFmtId="0" fontId="75" fillId="3" borderId="0" applyNumberFormat="0" applyBorder="0" applyAlignment="0" applyProtection="0"/>
    <xf numFmtId="0" fontId="1" fillId="3" borderId="4" applyNumberFormat="0" applyFont="0" applyAlignment="0" applyProtection="0"/>
    <xf numFmtId="0" fontId="76" fillId="15" borderId="0" applyNumberFormat="0" applyBorder="0" applyAlignment="0" applyProtection="0"/>
    <xf numFmtId="0" fontId="12" fillId="0" borderId="0"/>
    <xf numFmtId="0" fontId="35" fillId="0" borderId="0"/>
    <xf numFmtId="0" fontId="77" fillId="0" borderId="0" applyNumberFormat="0" applyFill="0" applyBorder="0" applyAlignment="0" applyProtection="0"/>
    <xf numFmtId="0" fontId="78" fillId="0" borderId="5" applyNumberFormat="0" applyFill="0" applyAlignment="0" applyProtection="0"/>
    <xf numFmtId="0" fontId="79" fillId="0" borderId="6" applyNumberFormat="0" applyFill="0" applyAlignment="0" applyProtection="0"/>
    <xf numFmtId="0" fontId="80" fillId="0" borderId="7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8" applyNumberFormat="0" applyFill="0" applyAlignment="0" applyProtection="0"/>
    <xf numFmtId="0" fontId="82" fillId="0" borderId="0" applyNumberFormat="0" applyFill="0" applyBorder="0" applyAlignment="0" applyProtection="0"/>
    <xf numFmtId="0" fontId="83" fillId="8" borderId="9" applyNumberFormat="0" applyAlignment="0" applyProtection="0"/>
  </cellStyleXfs>
  <cellXfs count="504">
    <xf numFmtId="0" fontId="0" fillId="0" borderId="0" xfId="0"/>
    <xf numFmtId="0" fontId="0" fillId="0" borderId="0" xfId="0" applyBorder="1"/>
    <xf numFmtId="0" fontId="6" fillId="0" borderId="0" xfId="0" applyFont="1" applyAlignment="1">
      <alignment horizontal="right"/>
    </xf>
    <xf numFmtId="0" fontId="0" fillId="0" borderId="0" xfId="0" applyFill="1"/>
    <xf numFmtId="0" fontId="7" fillId="0" borderId="0" xfId="0" applyFont="1" applyAlignment="1">
      <alignment horizontal="left"/>
    </xf>
    <xf numFmtId="14" fontId="8" fillId="16" borderId="0" xfId="0" quotePrefix="1" applyNumberFormat="1" applyFont="1" applyFill="1" applyBorder="1" applyAlignment="1">
      <alignment horizontal="left" vertical="top"/>
    </xf>
    <xf numFmtId="165" fontId="9" fillId="16" borderId="0" xfId="31" applyNumberFormat="1" applyFont="1" applyFill="1" applyBorder="1" applyAlignment="1">
      <alignment horizontal="right" wrapText="1"/>
    </xf>
    <xf numFmtId="14" fontId="10" fillId="16" borderId="0" xfId="0" quotePrefix="1" applyNumberFormat="1" applyFont="1" applyFill="1" applyBorder="1" applyAlignment="1">
      <alignment horizontal="left" vertical="top"/>
    </xf>
    <xf numFmtId="0" fontId="11" fillId="16" borderId="0" xfId="0" quotePrefix="1" applyFont="1" applyFill="1" applyAlignment="1">
      <alignment horizontal="right" wrapText="1"/>
    </xf>
    <xf numFmtId="49" fontId="13" fillId="17" borderId="0" xfId="0" applyNumberFormat="1" applyFont="1" applyFill="1" applyBorder="1" applyAlignment="1">
      <alignment wrapText="1"/>
    </xf>
    <xf numFmtId="0" fontId="12" fillId="17" borderId="0" xfId="0" applyFont="1" applyFill="1" applyAlignment="1">
      <alignment horizontal="right"/>
    </xf>
    <xf numFmtId="49" fontId="13" fillId="17" borderId="0" xfId="0" quotePrefix="1" applyNumberFormat="1" applyFont="1" applyFill="1" applyBorder="1" applyAlignment="1">
      <alignment horizontal="left" wrapText="1"/>
    </xf>
    <xf numFmtId="3" fontId="12" fillId="17" borderId="0" xfId="0" applyNumberFormat="1" applyFont="1" applyFill="1" applyBorder="1" applyAlignment="1">
      <alignment horizontal="right"/>
    </xf>
    <xf numFmtId="3" fontId="12" fillId="17" borderId="0" xfId="0" applyNumberFormat="1" applyFont="1" applyFill="1" applyAlignment="1">
      <alignment horizontal="right"/>
    </xf>
    <xf numFmtId="3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Fill="1" applyAlignment="1">
      <alignment horizontal="right"/>
    </xf>
    <xf numFmtId="0" fontId="7" fillId="0" borderId="0" xfId="0" quotePrefix="1" applyFont="1" applyAlignment="1">
      <alignment horizontal="left"/>
    </xf>
    <xf numFmtId="14" fontId="14" fillId="16" borderId="0" xfId="0" quotePrefix="1" applyNumberFormat="1" applyFont="1" applyFill="1" applyBorder="1" applyAlignment="1">
      <alignment horizontal="left" vertical="top"/>
    </xf>
    <xf numFmtId="165" fontId="15" fillId="16" borderId="0" xfId="31" applyNumberFormat="1" applyFont="1" applyFill="1" applyBorder="1" applyAlignment="1">
      <alignment horizontal="right" wrapText="1"/>
    </xf>
    <xf numFmtId="0" fontId="15" fillId="16" borderId="0" xfId="0" applyFont="1" applyFill="1" applyBorder="1" applyAlignment="1">
      <alignment horizontal="right" wrapText="1"/>
    </xf>
    <xf numFmtId="3" fontId="12" fillId="0" borderId="0" xfId="31" applyNumberFormat="1" applyFont="1" applyFill="1" applyBorder="1"/>
    <xf numFmtId="3" fontId="12" fillId="0" borderId="0" xfId="0" applyNumberFormat="1" applyFont="1" applyFill="1" applyBorder="1"/>
    <xf numFmtId="3" fontId="1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3" fontId="12" fillId="0" borderId="0" xfId="31" applyNumberFormat="1" applyFont="1" applyFill="1" applyBorder="1" applyAlignment="1">
      <alignment horizontal="right"/>
    </xf>
    <xf numFmtId="0" fontId="13" fillId="0" borderId="0" xfId="0" applyFont="1"/>
    <xf numFmtId="3" fontId="13" fillId="0" borderId="0" xfId="31" applyNumberFormat="1" applyFont="1" applyFill="1" applyBorder="1"/>
    <xf numFmtId="0" fontId="18" fillId="0" borderId="0" xfId="0" quotePrefix="1" applyFont="1" applyAlignment="1"/>
    <xf numFmtId="14" fontId="8" fillId="16" borderId="0" xfId="0" applyNumberFormat="1" applyFont="1" applyFill="1" applyBorder="1" applyAlignment="1">
      <alignment horizontal="left" vertical="top"/>
    </xf>
    <xf numFmtId="0" fontId="9" fillId="16" borderId="0" xfId="0" applyFont="1" applyFill="1" applyBorder="1" applyAlignment="1">
      <alignment horizontal="right" wrapText="1"/>
    </xf>
    <xf numFmtId="0" fontId="9" fillId="16" borderId="0" xfId="0" quotePrefix="1" applyFont="1" applyFill="1" applyBorder="1" applyAlignment="1">
      <alignment horizontal="right" wrapText="1"/>
    </xf>
    <xf numFmtId="165" fontId="9" fillId="16" borderId="0" xfId="31" quotePrefix="1" applyNumberFormat="1" applyFont="1" applyFill="1" applyBorder="1" applyAlignment="1">
      <alignment horizontal="right" wrapText="1"/>
    </xf>
    <xf numFmtId="0" fontId="15" fillId="0" borderId="0" xfId="0" applyFont="1" applyFill="1" applyBorder="1" applyAlignment="1">
      <alignment horizontal="right" wrapText="1"/>
    </xf>
    <xf numFmtId="0" fontId="0" fillId="0" borderId="0" xfId="0" quotePrefix="1" applyAlignment="1">
      <alignment horizontal="left"/>
    </xf>
    <xf numFmtId="3" fontId="12" fillId="18" borderId="0" xfId="0" applyNumberFormat="1" applyFont="1" applyFill="1" applyBorder="1" applyAlignment="1">
      <alignment horizontal="right"/>
    </xf>
    <xf numFmtId="0" fontId="19" fillId="0" borderId="0" xfId="0" applyFont="1" applyAlignment="1">
      <alignment horizontal="left"/>
    </xf>
    <xf numFmtId="0" fontId="2" fillId="0" borderId="0" xfId="0" quotePrefix="1" applyFont="1" applyFill="1" applyAlignment="1">
      <alignment horizontal="right"/>
    </xf>
    <xf numFmtId="0" fontId="5" fillId="0" borderId="0" xfId="0" applyFont="1"/>
    <xf numFmtId="0" fontId="21" fillId="0" borderId="0" xfId="0" quotePrefix="1" applyFont="1" applyBorder="1" applyAlignment="1">
      <alignment horizontal="left"/>
    </xf>
    <xf numFmtId="0" fontId="22" fillId="0" borderId="0" xfId="0" quotePrefix="1" applyFont="1" applyBorder="1" applyAlignment="1">
      <alignment horizontal="left"/>
    </xf>
    <xf numFmtId="0" fontId="8" fillId="16" borderId="0" xfId="0" quotePrefix="1" applyFont="1" applyFill="1" applyBorder="1" applyAlignment="1">
      <alignment horizontal="right" wrapText="1"/>
    </xf>
    <xf numFmtId="0" fontId="19" fillId="0" borderId="0" xfId="0" quotePrefix="1" applyFont="1" applyAlignment="1">
      <alignment horizontal="left"/>
    </xf>
    <xf numFmtId="0" fontId="5" fillId="0" borderId="0" xfId="0" applyFont="1" applyAlignment="1">
      <alignment horizontal="right"/>
    </xf>
    <xf numFmtId="0" fontId="19" fillId="16" borderId="0" xfId="0" applyFont="1" applyFill="1"/>
    <xf numFmtId="0" fontId="23" fillId="16" borderId="0" xfId="0" applyFont="1" applyFill="1" applyAlignment="1">
      <alignment horizontal="right"/>
    </xf>
    <xf numFmtId="0" fontId="23" fillId="0" borderId="0" xfId="0" applyFont="1" applyFill="1" applyAlignment="1">
      <alignment horizontal="right"/>
    </xf>
    <xf numFmtId="4" fontId="19" fillId="17" borderId="0" xfId="0" applyNumberFormat="1" applyFont="1" applyFill="1" applyAlignment="1">
      <alignment horizontal="right"/>
    </xf>
    <xf numFmtId="4" fontId="19" fillId="0" borderId="0" xfId="0" applyNumberFormat="1" applyFont="1" applyFill="1"/>
    <xf numFmtId="14" fontId="19" fillId="17" borderId="0" xfId="0" applyNumberFormat="1" applyFont="1" applyFill="1" applyAlignment="1">
      <alignment horizontal="right"/>
    </xf>
    <xf numFmtId="14" fontId="19" fillId="0" borderId="0" xfId="0" applyNumberFormat="1" applyFont="1" applyFill="1"/>
    <xf numFmtId="0" fontId="24" fillId="0" borderId="0" xfId="0" applyFont="1" applyBorder="1" applyAlignment="1">
      <alignment horizontal="left"/>
    </xf>
    <xf numFmtId="17" fontId="0" fillId="0" borderId="0" xfId="0" applyNumberFormat="1"/>
    <xf numFmtId="0" fontId="25" fillId="0" borderId="0" xfId="0" applyFont="1" applyBorder="1" applyAlignment="1">
      <alignment horizontal="left"/>
    </xf>
    <xf numFmtId="0" fontId="9" fillId="16" borderId="0" xfId="0" quotePrefix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/>
    </xf>
    <xf numFmtId="14" fontId="13" fillId="0" borderId="0" xfId="0" applyNumberFormat="1" applyFont="1" applyFill="1" applyAlignment="1">
      <alignment horizontal="right"/>
    </xf>
    <xf numFmtId="0" fontId="13" fillId="0" borderId="0" xfId="0" applyFont="1" applyFill="1" applyAlignment="1">
      <alignment horizontal="right"/>
    </xf>
    <xf numFmtId="0" fontId="13" fillId="17" borderId="0" xfId="0" applyFont="1" applyFill="1"/>
    <xf numFmtId="3" fontId="0" fillId="17" borderId="0" xfId="0" applyNumberFormat="1" applyFill="1" applyAlignment="1">
      <alignment horizontal="right"/>
    </xf>
    <xf numFmtId="10" fontId="0" fillId="17" borderId="0" xfId="0" applyNumberFormat="1" applyFill="1" applyAlignment="1">
      <alignment horizontal="right"/>
    </xf>
    <xf numFmtId="0" fontId="0" fillId="17" borderId="0" xfId="0" applyFill="1" applyAlignment="1">
      <alignment horizontal="right"/>
    </xf>
    <xf numFmtId="0" fontId="2" fillId="0" borderId="0" xfId="0" applyFont="1"/>
    <xf numFmtId="0" fontId="4" fillId="0" borderId="0" xfId="0" quotePrefix="1" applyFont="1" applyAlignment="1">
      <alignment horizontal="left"/>
    </xf>
    <xf numFmtId="0" fontId="27" fillId="17" borderId="0" xfId="0" applyFont="1" applyFill="1"/>
    <xf numFmtId="10" fontId="12" fillId="17" borderId="0" xfId="0" applyNumberFormat="1" applyFont="1" applyFill="1" applyAlignment="1">
      <alignment horizontal="right"/>
    </xf>
    <xf numFmtId="0" fontId="2" fillId="0" borderId="0" xfId="0" applyFont="1" applyFill="1"/>
    <xf numFmtId="0" fontId="4" fillId="0" borderId="0" xfId="0" applyFont="1" applyAlignment="1">
      <alignment horizontal="left"/>
    </xf>
    <xf numFmtId="0" fontId="28" fillId="0" borderId="0" xfId="0" applyFont="1" applyBorder="1"/>
    <xf numFmtId="0" fontId="13" fillId="0" borderId="0" xfId="0" applyFont="1" applyFill="1"/>
    <xf numFmtId="0" fontId="12" fillId="0" borderId="0" xfId="0" applyFont="1" applyFill="1"/>
    <xf numFmtId="10" fontId="0" fillId="0" borderId="0" xfId="0" applyNumberFormat="1" applyFill="1" applyBorder="1"/>
    <xf numFmtId="49" fontId="13" fillId="18" borderId="0" xfId="0" applyNumberFormat="1" applyFont="1" applyFill="1" applyBorder="1" applyAlignment="1">
      <alignment horizontal="left" wrapText="1"/>
    </xf>
    <xf numFmtId="49" fontId="13" fillId="17" borderId="0" xfId="0" applyNumberFormat="1" applyFont="1" applyFill="1" applyBorder="1" applyAlignment="1">
      <alignment horizontal="left" wrapText="1"/>
    </xf>
    <xf numFmtId="0" fontId="13" fillId="17" borderId="0" xfId="0" applyFont="1" applyFill="1" applyBorder="1" applyAlignment="1">
      <alignment horizontal="left"/>
    </xf>
    <xf numFmtId="0" fontId="12" fillId="0" borderId="0" xfId="0" applyFont="1" applyFill="1" applyAlignment="1">
      <alignment horizontal="righ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14" fontId="9" fillId="16" borderId="0" xfId="0" quotePrefix="1" applyNumberFormat="1" applyFont="1" applyFill="1" applyBorder="1" applyAlignment="1">
      <alignment horizontal="left" wrapText="1"/>
    </xf>
    <xf numFmtId="49" fontId="13" fillId="18" borderId="0" xfId="0" quotePrefix="1" applyNumberFormat="1" applyFont="1" applyFill="1" applyBorder="1" applyAlignment="1">
      <alignment horizontal="left" wrapText="1"/>
    </xf>
    <xf numFmtId="1" fontId="13" fillId="17" borderId="0" xfId="0" applyNumberFormat="1" applyFont="1" applyFill="1" applyBorder="1" applyAlignment="1">
      <alignment horizontal="center" wrapText="1"/>
    </xf>
    <xf numFmtId="3" fontId="12" fillId="17" borderId="0" xfId="0" applyNumberFormat="1" applyFont="1" applyFill="1" applyBorder="1"/>
    <xf numFmtId="3" fontId="13" fillId="17" borderId="0" xfId="31" applyNumberFormat="1" applyFont="1" applyFill="1" applyBorder="1"/>
    <xf numFmtId="49" fontId="12" fillId="17" borderId="0" xfId="0" quotePrefix="1" applyNumberFormat="1" applyFont="1" applyFill="1" applyBorder="1" applyAlignment="1">
      <alignment horizontal="left" wrapText="1"/>
    </xf>
    <xf numFmtId="3" fontId="12" fillId="18" borderId="0" xfId="0" applyNumberFormat="1" applyFont="1" applyFill="1" applyBorder="1"/>
    <xf numFmtId="3" fontId="13" fillId="18" borderId="0" xfId="31" applyNumberFormat="1" applyFont="1" applyFill="1" applyBorder="1"/>
    <xf numFmtId="49" fontId="12" fillId="18" borderId="0" xfId="0" quotePrefix="1" applyNumberFormat="1" applyFont="1" applyFill="1" applyBorder="1" applyAlignment="1">
      <alignment horizontal="left" wrapText="1"/>
    </xf>
    <xf numFmtId="49" fontId="12" fillId="18" borderId="0" xfId="0" applyNumberFormat="1" applyFont="1" applyFill="1" applyBorder="1" applyAlignment="1">
      <alignment horizontal="left" vertical="top" wrapText="1"/>
    </xf>
    <xf numFmtId="0" fontId="13" fillId="18" borderId="0" xfId="0" quotePrefix="1" applyNumberFormat="1" applyFont="1" applyFill="1" applyBorder="1" applyAlignment="1">
      <alignment horizontal="center" wrapText="1"/>
    </xf>
    <xf numFmtId="49" fontId="12" fillId="17" borderId="0" xfId="0" applyNumberFormat="1" applyFont="1" applyFill="1" applyBorder="1" applyAlignment="1">
      <alignment horizontal="left" wrapText="1"/>
    </xf>
    <xf numFmtId="3" fontId="13" fillId="17" borderId="0" xfId="0" applyNumberFormat="1" applyFont="1" applyFill="1" applyBorder="1"/>
    <xf numFmtId="49" fontId="12" fillId="17" borderId="0" xfId="0" applyNumberFormat="1" applyFont="1" applyFill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0" fontId="21" fillId="0" borderId="0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14" fontId="9" fillId="16" borderId="0" xfId="0" quotePrefix="1" applyNumberFormat="1" applyFont="1" applyFill="1" applyBorder="1" applyAlignment="1">
      <alignment horizontal="center" wrapText="1"/>
    </xf>
    <xf numFmtId="3" fontId="13" fillId="18" borderId="0" xfId="0" applyNumberFormat="1" applyFont="1" applyFill="1" applyBorder="1"/>
    <xf numFmtId="1" fontId="13" fillId="18" borderId="0" xfId="0" applyNumberFormat="1" applyFont="1" applyFill="1" applyBorder="1" applyAlignment="1">
      <alignment horizontal="center" wrapText="1"/>
    </xf>
    <xf numFmtId="49" fontId="12" fillId="17" borderId="0" xfId="0" quotePrefix="1" applyNumberFormat="1" applyFont="1" applyFill="1" applyBorder="1" applyAlignment="1">
      <alignment horizontal="left" vertical="top" wrapText="1"/>
    </xf>
    <xf numFmtId="49" fontId="12" fillId="18" borderId="0" xfId="0" quotePrefix="1" applyNumberFormat="1" applyFont="1" applyFill="1" applyBorder="1" applyAlignment="1">
      <alignment horizontal="left" vertical="center" wrapText="1"/>
    </xf>
    <xf numFmtId="1" fontId="13" fillId="17" borderId="0" xfId="0" quotePrefix="1" applyNumberFormat="1" applyFont="1" applyFill="1" applyBorder="1" applyAlignment="1">
      <alignment horizontal="center" vertical="center" wrapText="1"/>
    </xf>
    <xf numFmtId="3" fontId="12" fillId="17" borderId="0" xfId="0" applyNumberFormat="1" applyFont="1" applyFill="1" applyBorder="1" applyAlignment="1">
      <alignment vertical="center"/>
    </xf>
    <xf numFmtId="3" fontId="12" fillId="17" borderId="0" xfId="0" applyNumberFormat="1" applyFont="1" applyFill="1" applyBorder="1" applyAlignment="1">
      <alignment horizontal="right" vertical="center"/>
    </xf>
    <xf numFmtId="3" fontId="12" fillId="18" borderId="0" xfId="0" applyNumberFormat="1" applyFont="1" applyFill="1" applyBorder="1" applyAlignment="1">
      <alignment vertical="center"/>
    </xf>
    <xf numFmtId="3" fontId="12" fillId="18" borderId="0" xfId="0" applyNumberFormat="1" applyFont="1" applyFill="1" applyBorder="1" applyAlignment="1">
      <alignment horizontal="right" vertical="center"/>
    </xf>
    <xf numFmtId="0" fontId="19" fillId="0" borderId="0" xfId="0" applyFont="1" applyFill="1" applyAlignment="1">
      <alignment horizontal="right"/>
    </xf>
    <xf numFmtId="14" fontId="0" fillId="0" borderId="0" xfId="0" applyNumberFormat="1" applyFill="1" applyAlignment="1">
      <alignment horizontal="right"/>
    </xf>
    <xf numFmtId="0" fontId="1" fillId="0" borderId="0" xfId="0" applyFont="1" applyFill="1" applyAlignment="1">
      <alignment horizontal="left"/>
    </xf>
    <xf numFmtId="0" fontId="12" fillId="0" borderId="0" xfId="0" applyNumberFormat="1" applyFont="1" applyFill="1" applyBorder="1" applyAlignment="1">
      <alignment horizontal="left"/>
    </xf>
    <xf numFmtId="1" fontId="13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/>
    <xf numFmtId="0" fontId="19" fillId="0" borderId="0" xfId="0" applyFont="1" applyAlignment="1"/>
    <xf numFmtId="0" fontId="12" fillId="0" borderId="0" xfId="0" applyFont="1" applyFill="1" applyAlignment="1">
      <alignment horizontal="left"/>
    </xf>
    <xf numFmtId="1" fontId="13" fillId="17" borderId="0" xfId="0" quotePrefix="1" applyNumberFormat="1" applyFont="1" applyFill="1" applyBorder="1" applyAlignment="1">
      <alignment horizontal="center" wrapText="1"/>
    </xf>
    <xf numFmtId="3" fontId="12" fillId="17" borderId="0" xfId="31" applyNumberFormat="1" applyFont="1" applyFill="1" applyBorder="1"/>
    <xf numFmtId="0" fontId="12" fillId="17" borderId="0" xfId="0" applyFont="1" applyFill="1"/>
    <xf numFmtId="1" fontId="13" fillId="18" borderId="0" xfId="0" quotePrefix="1" applyNumberFormat="1" applyFont="1" applyFill="1" applyBorder="1" applyAlignment="1">
      <alignment horizontal="center" wrapText="1"/>
    </xf>
    <xf numFmtId="3" fontId="13" fillId="18" borderId="0" xfId="0" applyNumberFormat="1" applyFont="1" applyFill="1" applyBorder="1" applyAlignment="1">
      <alignment horizontal="right"/>
    </xf>
    <xf numFmtId="0" fontId="12" fillId="0" borderId="0" xfId="0" quotePrefix="1" applyNumberFormat="1" applyFont="1" applyFill="1" applyBorder="1" applyAlignment="1">
      <alignment horizontal="left"/>
    </xf>
    <xf numFmtId="3" fontId="9" fillId="0" borderId="0" xfId="31" applyNumberFormat="1" applyFont="1" applyFill="1" applyBorder="1"/>
    <xf numFmtId="3" fontId="9" fillId="0" borderId="0" xfId="0" applyNumberFormat="1" applyFont="1" applyFill="1"/>
    <xf numFmtId="49" fontId="9" fillId="16" borderId="0" xfId="31" applyNumberFormat="1" applyFont="1" applyFill="1" applyBorder="1" applyAlignment="1">
      <alignment horizontal="right" wrapText="1"/>
    </xf>
    <xf numFmtId="3" fontId="13" fillId="17" borderId="0" xfId="0" applyNumberFormat="1" applyFont="1" applyFill="1" applyBorder="1" applyAlignment="1">
      <alignment horizontal="right"/>
    </xf>
    <xf numFmtId="0" fontId="0" fillId="19" borderId="0" xfId="0" applyFill="1" applyAlignment="1">
      <alignment horizontal="left" vertical="center" wrapText="1"/>
    </xf>
    <xf numFmtId="0" fontId="0" fillId="18" borderId="0" xfId="0" applyFill="1" applyAlignment="1">
      <alignment horizontal="left" vertical="center" wrapText="1"/>
    </xf>
    <xf numFmtId="49" fontId="12" fillId="19" borderId="0" xfId="0" quotePrefix="1" applyNumberFormat="1" applyFont="1" applyFill="1" applyBorder="1" applyAlignment="1">
      <alignment horizontal="left" vertical="center" wrapText="1"/>
    </xf>
    <xf numFmtId="0" fontId="1" fillId="0" borderId="0" xfId="0" quotePrefix="1" applyFont="1" applyFill="1" applyAlignment="1">
      <alignment horizontal="left"/>
    </xf>
    <xf numFmtId="0" fontId="40" fillId="0" borderId="0" xfId="0" applyFont="1" applyFill="1" applyAlignment="1">
      <alignment horizontal="left"/>
    </xf>
    <xf numFmtId="49" fontId="9" fillId="16" borderId="0" xfId="0" applyNumberFormat="1" applyFont="1" applyFill="1" applyBorder="1"/>
    <xf numFmtId="0" fontId="0" fillId="16" borderId="0" xfId="0" applyFill="1" applyBorder="1"/>
    <xf numFmtId="0" fontId="0" fillId="18" borderId="0" xfId="0" applyFill="1" applyBorder="1"/>
    <xf numFmtId="1" fontId="12" fillId="17" borderId="0" xfId="0" applyNumberFormat="1" applyFont="1" applyFill="1" applyBorder="1" applyAlignment="1">
      <alignment horizontal="left"/>
    </xf>
    <xf numFmtId="1" fontId="12" fillId="18" borderId="0" xfId="0" applyNumberFormat="1" applyFont="1" applyFill="1" applyBorder="1" applyAlignment="1">
      <alignment horizontal="left"/>
    </xf>
    <xf numFmtId="3" fontId="0" fillId="0" borderId="0" xfId="0" applyNumberFormat="1" applyAlignment="1"/>
    <xf numFmtId="0" fontId="29" fillId="0" borderId="0" xfId="0" quotePrefix="1" applyFont="1" applyFill="1" applyBorder="1" applyAlignment="1">
      <alignment horizontal="left"/>
    </xf>
    <xf numFmtId="0" fontId="40" fillId="0" borderId="0" xfId="0" quotePrefix="1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 applyFill="1" applyAlignment="1">
      <alignment horizontal="left"/>
    </xf>
    <xf numFmtId="4" fontId="0" fillId="0" borderId="0" xfId="0" applyNumberFormat="1" applyFill="1" applyBorder="1"/>
    <xf numFmtId="0" fontId="27" fillId="0" borderId="0" xfId="0" applyFont="1" applyFill="1"/>
    <xf numFmtId="3" fontId="12" fillId="0" borderId="0" xfId="0" applyNumberFormat="1" applyFont="1" applyFill="1" applyAlignment="1">
      <alignment horizontal="right"/>
    </xf>
    <xf numFmtId="4" fontId="12" fillId="0" borderId="0" xfId="0" applyNumberFormat="1" applyFont="1" applyFill="1" applyAlignment="1">
      <alignment horizontal="right"/>
    </xf>
    <xf numFmtId="10" fontId="12" fillId="0" borderId="0" xfId="0" applyNumberFormat="1" applyFont="1" applyFill="1" applyAlignment="1">
      <alignment horizontal="right"/>
    </xf>
    <xf numFmtId="0" fontId="20" fillId="0" borderId="0" xfId="0" applyFont="1" applyAlignment="1">
      <alignment horizontal="left"/>
    </xf>
    <xf numFmtId="0" fontId="16" fillId="17" borderId="0" xfId="0" applyFont="1" applyFill="1" applyAlignment="1">
      <alignment horizontal="left"/>
    </xf>
    <xf numFmtId="0" fontId="20" fillId="0" borderId="0" xfId="0" quotePrefix="1" applyFont="1" applyAlignment="1">
      <alignment horizontal="left"/>
    </xf>
    <xf numFmtId="10" fontId="19" fillId="17" borderId="0" xfId="0" applyNumberFormat="1" applyFont="1" applyFill="1" applyAlignment="1">
      <alignment horizontal="right"/>
    </xf>
    <xf numFmtId="3" fontId="19" fillId="17" borderId="0" xfId="0" applyNumberFormat="1" applyFont="1" applyFill="1" applyAlignment="1">
      <alignment horizontal="right"/>
    </xf>
    <xf numFmtId="0" fontId="4" fillId="0" borderId="0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12" fillId="0" borderId="0" xfId="0" applyFont="1"/>
    <xf numFmtId="0" fontId="44" fillId="0" borderId="0" xfId="0" applyFont="1" applyBorder="1"/>
    <xf numFmtId="0" fontId="44" fillId="0" borderId="0" xfId="0" applyFont="1" applyBorder="1" applyAlignment="1">
      <alignment horizontal="left"/>
    </xf>
    <xf numFmtId="0" fontId="44" fillId="0" borderId="0" xfId="0" applyFont="1"/>
    <xf numFmtId="0" fontId="45" fillId="0" borderId="0" xfId="0" applyFont="1" applyBorder="1" applyAlignment="1">
      <alignment horizontal="left"/>
    </xf>
    <xf numFmtId="0" fontId="46" fillId="0" borderId="0" xfId="0" applyFont="1" applyBorder="1"/>
    <xf numFmtId="0" fontId="12" fillId="0" borderId="0" xfId="0" applyFont="1" applyBorder="1"/>
    <xf numFmtId="0" fontId="47" fillId="0" borderId="0" xfId="0" applyFont="1" applyAlignment="1">
      <alignment horizontal="left"/>
    </xf>
    <xf numFmtId="0" fontId="47" fillId="0" borderId="0" xfId="0" applyFont="1"/>
    <xf numFmtId="0" fontId="48" fillId="0" borderId="0" xfId="0" applyFont="1"/>
    <xf numFmtId="0" fontId="48" fillId="0" borderId="0" xfId="0" applyFont="1" applyAlignment="1">
      <alignment horizontal="right"/>
    </xf>
    <xf numFmtId="0" fontId="46" fillId="0" borderId="0" xfId="0" applyFont="1"/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0" fontId="46" fillId="0" borderId="0" xfId="0" applyFont="1" applyAlignment="1"/>
    <xf numFmtId="0" fontId="44" fillId="0" borderId="0" xfId="0" applyFont="1" applyAlignment="1"/>
    <xf numFmtId="0" fontId="44" fillId="0" borderId="0" xfId="0" applyFont="1" applyBorder="1" applyAlignment="1"/>
    <xf numFmtId="3" fontId="50" fillId="0" borderId="0" xfId="36" applyNumberFormat="1" applyFont="1" applyBorder="1" applyAlignment="1">
      <alignment horizontal="left"/>
    </xf>
    <xf numFmtId="3" fontId="50" fillId="0" borderId="0" xfId="36" applyNumberFormat="1" applyFont="1" applyBorder="1"/>
    <xf numFmtId="3" fontId="51" fillId="0" borderId="0" xfId="36" applyNumberFormat="1" applyFont="1" applyBorder="1"/>
    <xf numFmtId="3" fontId="44" fillId="0" borderId="0" xfId="36" applyNumberFormat="1" applyFont="1"/>
    <xf numFmtId="3" fontId="52" fillId="0" borderId="0" xfId="36" applyNumberFormat="1" applyFont="1" applyBorder="1" applyAlignment="1">
      <alignment horizontal="left"/>
    </xf>
    <xf numFmtId="3" fontId="44" fillId="0" borderId="0" xfId="36" applyNumberFormat="1" applyFont="1" applyAlignment="1">
      <alignment horizontal="right"/>
    </xf>
    <xf numFmtId="17" fontId="53" fillId="16" borderId="0" xfId="36" applyNumberFormat="1" applyFont="1" applyFill="1" applyBorder="1"/>
    <xf numFmtId="17" fontId="53" fillId="16" borderId="0" xfId="36" applyNumberFormat="1" applyFont="1" applyFill="1" applyBorder="1" applyAlignment="1">
      <alignment horizontal="left"/>
    </xf>
    <xf numFmtId="0" fontId="53" fillId="16" borderId="0" xfId="36" applyFont="1" applyFill="1" applyBorder="1" applyAlignment="1">
      <alignment horizontal="right"/>
    </xf>
    <xf numFmtId="17" fontId="53" fillId="16" borderId="0" xfId="36" applyNumberFormat="1" applyFont="1" applyFill="1" applyBorder="1" applyAlignment="1">
      <alignment horizontal="right"/>
    </xf>
    <xf numFmtId="17" fontId="54" fillId="16" borderId="0" xfId="36" applyNumberFormat="1" applyFont="1" applyFill="1" applyBorder="1" applyAlignment="1">
      <alignment horizontal="right"/>
    </xf>
    <xf numFmtId="3" fontId="53" fillId="16" borderId="0" xfId="36" applyNumberFormat="1" applyFont="1" applyFill="1" applyBorder="1"/>
    <xf numFmtId="3" fontId="53" fillId="16" borderId="0" xfId="36" applyNumberFormat="1" applyFont="1" applyFill="1" applyBorder="1" applyAlignment="1">
      <alignment horizontal="left"/>
    </xf>
    <xf numFmtId="3" fontId="55" fillId="0" borderId="10" xfId="36" applyNumberFormat="1" applyFont="1" applyBorder="1"/>
    <xf numFmtId="3" fontId="55" fillId="0" borderId="0" xfId="36" applyNumberFormat="1" applyFont="1" applyBorder="1" applyAlignment="1">
      <alignment horizontal="left"/>
    </xf>
    <xf numFmtId="3" fontId="55" fillId="0" borderId="0" xfId="36" applyNumberFormat="1" applyFont="1" applyBorder="1"/>
    <xf numFmtId="3" fontId="54" fillId="16" borderId="0" xfId="36" applyNumberFormat="1" applyFont="1" applyFill="1" applyBorder="1" applyAlignment="1">
      <alignment horizontal="left" vertical="center" wrapText="1"/>
    </xf>
    <xf numFmtId="3" fontId="57" fillId="16" borderId="0" xfId="36" applyNumberFormat="1" applyFont="1" applyFill="1" applyBorder="1" applyAlignment="1">
      <alignment horizontal="left" vertical="center" wrapText="1"/>
    </xf>
    <xf numFmtId="3" fontId="57" fillId="16" borderId="0" xfId="36" applyNumberFormat="1" applyFont="1" applyFill="1" applyBorder="1"/>
    <xf numFmtId="0" fontId="54" fillId="16" borderId="0" xfId="36" applyFont="1" applyFill="1" applyBorder="1"/>
    <xf numFmtId="3" fontId="44" fillId="20" borderId="0" xfId="36" applyNumberFormat="1" applyFont="1" applyFill="1" applyBorder="1" applyAlignment="1">
      <alignment horizontal="left"/>
    </xf>
    <xf numFmtId="3" fontId="44" fillId="20" borderId="0" xfId="36" applyNumberFormat="1" applyFont="1" applyFill="1" applyBorder="1" applyAlignment="1">
      <alignment horizontal="right"/>
    </xf>
    <xf numFmtId="3" fontId="44" fillId="17" borderId="0" xfId="36" applyNumberFormat="1" applyFont="1" applyFill="1" applyBorder="1"/>
    <xf numFmtId="3" fontId="36" fillId="0" borderId="0" xfId="36" applyNumberFormat="1" applyFont="1" applyBorder="1"/>
    <xf numFmtId="0" fontId="53" fillId="16" borderId="0" xfId="36" applyFont="1" applyFill="1" applyBorder="1"/>
    <xf numFmtId="3" fontId="52" fillId="17" borderId="0" xfId="36" applyNumberFormat="1" applyFont="1" applyFill="1" applyBorder="1" applyAlignment="1">
      <alignment horizontal="left"/>
    </xf>
    <xf numFmtId="3" fontId="52" fillId="17" borderId="0" xfId="36" applyNumberFormat="1" applyFont="1" applyFill="1" applyBorder="1" applyAlignment="1">
      <alignment horizontal="left" wrapText="1"/>
    </xf>
    <xf numFmtId="3" fontId="54" fillId="16" borderId="0" xfId="36" applyNumberFormat="1" applyFont="1" applyFill="1" applyBorder="1" applyAlignment="1">
      <alignment vertical="center"/>
    </xf>
    <xf numFmtId="3" fontId="54" fillId="16" borderId="0" xfId="36" applyNumberFormat="1" applyFont="1" applyFill="1" applyBorder="1" applyAlignment="1">
      <alignment horizontal="left" vertical="center"/>
    </xf>
    <xf numFmtId="3" fontId="38" fillId="0" borderId="0" xfId="36" applyNumberFormat="1" applyFont="1" applyFill="1" applyBorder="1" applyAlignment="1">
      <alignment vertical="center"/>
    </xf>
    <xf numFmtId="3" fontId="58" fillId="0" borderId="0" xfId="36" applyNumberFormat="1" applyFont="1" applyFill="1" applyBorder="1"/>
    <xf numFmtId="0" fontId="12" fillId="0" borderId="0" xfId="0" applyFont="1" applyFill="1" applyBorder="1"/>
    <xf numFmtId="0" fontId="0" fillId="0" borderId="0" xfId="0" applyBorder="1" applyAlignment="1">
      <alignment horizontal="left"/>
    </xf>
    <xf numFmtId="0" fontId="59" fillId="0" borderId="0" xfId="0" applyFont="1" applyAlignment="1">
      <alignment horizontal="right"/>
    </xf>
    <xf numFmtId="0" fontId="60" fillId="0" borderId="0" xfId="0" applyFont="1" applyAlignment="1">
      <alignment horizontal="right"/>
    </xf>
    <xf numFmtId="0" fontId="12" fillId="0" borderId="0" xfId="0" applyFont="1" applyBorder="1" applyAlignment="1"/>
    <xf numFmtId="3" fontId="36" fillId="0" borderId="0" xfId="36" applyNumberFormat="1" applyFont="1" applyBorder="1" applyAlignment="1">
      <alignment horizontal="left"/>
    </xf>
    <xf numFmtId="3" fontId="52" fillId="0" borderId="0" xfId="36" applyNumberFormat="1" applyFont="1" applyBorder="1"/>
    <xf numFmtId="17" fontId="61" fillId="16" borderId="0" xfId="36" applyNumberFormat="1" applyFont="1" applyFill="1" applyBorder="1"/>
    <xf numFmtId="17" fontId="61" fillId="16" borderId="0" xfId="36" applyNumberFormat="1" applyFont="1" applyFill="1" applyBorder="1" applyAlignment="1">
      <alignment horizontal="left"/>
    </xf>
    <xf numFmtId="3" fontId="54" fillId="16" borderId="0" xfId="36" applyNumberFormat="1" applyFont="1" applyFill="1" applyBorder="1" applyAlignment="1">
      <alignment horizontal="right"/>
    </xf>
    <xf numFmtId="1" fontId="61" fillId="16" borderId="0" xfId="36" applyNumberFormat="1" applyFont="1" applyFill="1" applyBorder="1"/>
    <xf numFmtId="1" fontId="62" fillId="16" borderId="0" xfId="36" applyNumberFormat="1" applyFont="1" applyFill="1" applyBorder="1" applyAlignment="1">
      <alignment horizontal="left"/>
    </xf>
    <xf numFmtId="0" fontId="44" fillId="0" borderId="0" xfId="0" applyFont="1" applyFill="1" applyBorder="1"/>
    <xf numFmtId="0" fontId="44" fillId="0" borderId="0" xfId="0" applyFont="1" applyFill="1" applyBorder="1" applyAlignment="1">
      <alignment horizontal="left"/>
    </xf>
    <xf numFmtId="3" fontId="44" fillId="0" borderId="0" xfId="36" applyNumberFormat="1" applyFont="1" applyFill="1" applyBorder="1"/>
    <xf numFmtId="3" fontId="52" fillId="0" borderId="0" xfId="36" applyNumberFormat="1" applyFont="1" applyFill="1" applyBorder="1"/>
    <xf numFmtId="3" fontId="61" fillId="16" borderId="0" xfId="36" applyNumberFormat="1" applyFont="1" applyFill="1" applyBorder="1"/>
    <xf numFmtId="17" fontId="62" fillId="16" borderId="0" xfId="36" applyNumberFormat="1" applyFont="1" applyFill="1" applyBorder="1"/>
    <xf numFmtId="3" fontId="61" fillId="16" borderId="0" xfId="36" applyNumberFormat="1" applyFont="1" applyFill="1" applyBorder="1" applyAlignment="1">
      <alignment horizontal="left"/>
    </xf>
    <xf numFmtId="4" fontId="57" fillId="16" borderId="0" xfId="36" applyNumberFormat="1" applyFont="1" applyFill="1" applyBorder="1"/>
    <xf numFmtId="4" fontId="61" fillId="16" borderId="0" xfId="36" applyNumberFormat="1" applyFont="1" applyFill="1" applyBorder="1"/>
    <xf numFmtId="4" fontId="44" fillId="20" borderId="0" xfId="36" applyNumberFormat="1" applyFont="1" applyFill="1" applyBorder="1" applyAlignment="1">
      <alignment horizontal="right"/>
    </xf>
    <xf numFmtId="4" fontId="44" fillId="17" borderId="0" xfId="36" applyNumberFormat="1" applyFont="1" applyFill="1" applyBorder="1"/>
    <xf numFmtId="4" fontId="54" fillId="16" borderId="0" xfId="36" applyNumberFormat="1" applyFont="1" applyFill="1" applyBorder="1" applyAlignment="1">
      <alignment vertical="center"/>
    </xf>
    <xf numFmtId="3" fontId="12" fillId="0" borderId="0" xfId="36" applyNumberFormat="1" applyFont="1" applyBorder="1"/>
    <xf numFmtId="2" fontId="12" fillId="0" borderId="0" xfId="36" applyNumberFormat="1" applyFont="1" applyBorder="1"/>
    <xf numFmtId="4" fontId="36" fillId="0" borderId="0" xfId="36" applyNumberFormat="1" applyFont="1" applyBorder="1" applyAlignment="1">
      <alignment horizontal="right"/>
    </xf>
    <xf numFmtId="3" fontId="37" fillId="0" borderId="0" xfId="36" applyNumberFormat="1" applyFont="1" applyBorder="1"/>
    <xf numFmtId="4" fontId="44" fillId="17" borderId="0" xfId="36" applyNumberFormat="1" applyFont="1" applyFill="1" applyBorder="1" applyAlignment="1">
      <alignment horizontal="right"/>
    </xf>
    <xf numFmtId="4" fontId="52" fillId="17" borderId="0" xfId="36" applyNumberFormat="1" applyFont="1" applyFill="1" applyBorder="1" applyAlignment="1">
      <alignment horizontal="right"/>
    </xf>
    <xf numFmtId="3" fontId="52" fillId="0" borderId="0" xfId="36" applyNumberFormat="1" applyFont="1" applyFill="1" applyBorder="1" applyAlignment="1">
      <alignment vertical="center"/>
    </xf>
    <xf numFmtId="4" fontId="52" fillId="0" borderId="0" xfId="36" applyNumberFormat="1" applyFont="1" applyFill="1" applyBorder="1" applyAlignment="1">
      <alignment horizontal="right" vertical="center"/>
    </xf>
    <xf numFmtId="4" fontId="52" fillId="0" borderId="0" xfId="36" applyNumberFormat="1" applyFont="1" applyFill="1" applyBorder="1" applyAlignment="1">
      <alignment vertical="center"/>
    </xf>
    <xf numFmtId="0" fontId="12" fillId="0" borderId="0" xfId="36" applyFont="1" applyBorder="1"/>
    <xf numFmtId="0" fontId="63" fillId="0" borderId="0" xfId="0" applyFont="1" applyFill="1" applyBorder="1" applyAlignment="1">
      <alignment horizontal="left"/>
    </xf>
    <xf numFmtId="0" fontId="64" fillId="0" borderId="0" xfId="0" applyFont="1" applyFill="1" applyBorder="1" applyAlignment="1">
      <alignment horizontal="left"/>
    </xf>
    <xf numFmtId="3" fontId="49" fillId="0" borderId="0" xfId="36" applyNumberFormat="1" applyFont="1" applyBorder="1" applyAlignment="1">
      <alignment horizontal="left"/>
    </xf>
    <xf numFmtId="0" fontId="6" fillId="0" borderId="0" xfId="0" applyFont="1" applyFill="1" applyAlignment="1">
      <alignment horizontal="right"/>
    </xf>
    <xf numFmtId="0" fontId="1" fillId="0" borderId="0" xfId="0" applyFont="1" applyFill="1"/>
    <xf numFmtId="0" fontId="0" fillId="21" borderId="0" xfId="0" applyFill="1"/>
    <xf numFmtId="3" fontId="52" fillId="17" borderId="0" xfId="36" applyNumberFormat="1" applyFont="1" applyFill="1" applyBorder="1" applyAlignment="1">
      <alignment horizontal="right"/>
    </xf>
    <xf numFmtId="168" fontId="61" fillId="16" borderId="0" xfId="36" applyNumberFormat="1" applyFont="1" applyFill="1" applyBorder="1"/>
    <xf numFmtId="168" fontId="57" fillId="16" borderId="0" xfId="36" applyNumberFormat="1" applyFont="1" applyFill="1" applyBorder="1" applyAlignment="1">
      <alignment horizontal="right"/>
    </xf>
    <xf numFmtId="166" fontId="0" fillId="17" borderId="0" xfId="0" applyNumberFormat="1" applyFill="1" applyAlignment="1">
      <alignment horizontal="right"/>
    </xf>
    <xf numFmtId="166" fontId="12" fillId="17" borderId="0" xfId="0" applyNumberFormat="1" applyFont="1" applyFill="1" applyAlignment="1">
      <alignment horizontal="right"/>
    </xf>
    <xf numFmtId="166" fontId="12" fillId="0" borderId="0" xfId="0" applyNumberFormat="1" applyFont="1" applyFill="1" applyAlignment="1">
      <alignment horizontal="right"/>
    </xf>
    <xf numFmtId="3" fontId="36" fillId="0" borderId="0" xfId="36" applyNumberFormat="1" applyFont="1" applyFill="1" applyBorder="1"/>
    <xf numFmtId="3" fontId="36" fillId="0" borderId="0" xfId="36" applyNumberFormat="1" applyFont="1" applyFill="1" applyBorder="1" applyAlignment="1">
      <alignment horizontal="left"/>
    </xf>
    <xf numFmtId="0" fontId="48" fillId="0" borderId="0" xfId="0" applyFont="1" applyFill="1" applyBorder="1"/>
    <xf numFmtId="0" fontId="12" fillId="0" borderId="0" xfId="36" applyFont="1" applyFill="1" applyBorder="1"/>
    <xf numFmtId="0" fontId="19" fillId="0" borderId="0" xfId="0" applyFont="1" applyFill="1" applyAlignment="1">
      <alignment horizontal="left"/>
    </xf>
    <xf numFmtId="0" fontId="51" fillId="0" borderId="0" xfId="0" applyFont="1" applyBorder="1"/>
    <xf numFmtId="0" fontId="51" fillId="0" borderId="0" xfId="0" applyFont="1"/>
    <xf numFmtId="3" fontId="44" fillId="0" borderId="0" xfId="36" applyNumberFormat="1" applyFont="1" applyBorder="1"/>
    <xf numFmtId="0" fontId="3" fillId="0" borderId="0" xfId="0" applyFont="1" applyBorder="1"/>
    <xf numFmtId="0" fontId="3" fillId="0" borderId="0" xfId="0" applyFont="1"/>
    <xf numFmtId="3" fontId="3" fillId="0" borderId="0" xfId="36" applyNumberFormat="1" applyFont="1" applyBorder="1" applyAlignment="1">
      <alignment horizontal="right"/>
    </xf>
    <xf numFmtId="3" fontId="36" fillId="0" borderId="0" xfId="36" applyNumberFormat="1" applyFont="1" applyBorder="1" applyAlignment="1">
      <alignment horizontal="right"/>
    </xf>
    <xf numFmtId="3" fontId="56" fillId="22" borderId="11" xfId="36" applyNumberFormat="1" applyFont="1" applyFill="1" applyBorder="1"/>
    <xf numFmtId="3" fontId="56" fillId="0" borderId="0" xfId="36" applyNumberFormat="1" applyFont="1"/>
    <xf numFmtId="3" fontId="56" fillId="22" borderId="0" xfId="36" applyNumberFormat="1" applyFont="1" applyFill="1" applyBorder="1"/>
    <xf numFmtId="3" fontId="58" fillId="22" borderId="0" xfId="36" applyNumberFormat="1" applyFont="1" applyFill="1" applyBorder="1"/>
    <xf numFmtId="3" fontId="58" fillId="0" borderId="0" xfId="36" applyNumberFormat="1" applyFont="1" applyBorder="1"/>
    <xf numFmtId="3" fontId="36" fillId="0" borderId="0" xfId="36" applyNumberFormat="1" applyFont="1"/>
    <xf numFmtId="0" fontId="37" fillId="0" borderId="0" xfId="0" quotePrefix="1" applyFont="1" applyAlignment="1">
      <alignment horizontal="left"/>
    </xf>
    <xf numFmtId="0" fontId="37" fillId="0" borderId="0" xfId="36" applyFont="1" applyAlignment="1">
      <alignment horizontal="left" vertical="center"/>
    </xf>
    <xf numFmtId="0" fontId="13" fillId="0" borderId="0" xfId="0" applyFont="1" applyFill="1" applyAlignment="1">
      <alignment horizontal="right" wrapText="1"/>
    </xf>
    <xf numFmtId="0" fontId="0" fillId="0" borderId="0" xfId="0" applyAlignment="1">
      <alignment horizontal="right"/>
    </xf>
    <xf numFmtId="0" fontId="9" fillId="16" borderId="12" xfId="0" applyFont="1" applyFill="1" applyBorder="1" applyAlignment="1">
      <alignment horizontal="right" wrapText="1"/>
    </xf>
    <xf numFmtId="0" fontId="9" fillId="16" borderId="0" xfId="0" applyFont="1" applyFill="1" applyAlignment="1">
      <alignment horizontal="right"/>
    </xf>
    <xf numFmtId="0" fontId="9" fillId="0" borderId="0" xfId="0" applyFont="1" applyFill="1" applyAlignment="1">
      <alignment horizontal="right" wrapText="1"/>
    </xf>
    <xf numFmtId="0" fontId="11" fillId="0" borderId="0" xfId="0" applyFont="1" applyFill="1" applyAlignment="1">
      <alignment horizontal="right"/>
    </xf>
    <xf numFmtId="14" fontId="13" fillId="0" borderId="0" xfId="0" applyNumberFormat="1" applyFont="1" applyFill="1" applyBorder="1" applyAlignment="1">
      <alignment horizontal="left" vertical="top"/>
    </xf>
    <xf numFmtId="0" fontId="13" fillId="18" borderId="0" xfId="0" applyFont="1" applyFill="1" applyBorder="1" applyAlignment="1">
      <alignment horizontal="right" vertical="center" wrapText="1"/>
    </xf>
    <xf numFmtId="0" fontId="13" fillId="18" borderId="0" xfId="0" applyFont="1" applyFill="1" applyBorder="1" applyAlignment="1">
      <alignment horizontal="right" vertical="center"/>
    </xf>
    <xf numFmtId="0" fontId="9" fillId="16" borderId="0" xfId="0" applyFont="1" applyFill="1" applyBorder="1" applyAlignment="1">
      <alignment horizontal="right" vertical="center"/>
    </xf>
    <xf numFmtId="0" fontId="0" fillId="0" borderId="0" xfId="0" applyFill="1" applyBorder="1" applyAlignment="1">
      <alignment vertical="center"/>
    </xf>
    <xf numFmtId="0" fontId="12" fillId="20" borderId="0" xfId="0" applyFont="1" applyFill="1" applyBorder="1" applyAlignment="1">
      <alignment horizontal="right" vertical="center"/>
    </xf>
    <xf numFmtId="10" fontId="0" fillId="0" borderId="0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0" fontId="13" fillId="17" borderId="0" xfId="0" applyFont="1" applyFill="1" applyBorder="1" applyAlignment="1">
      <alignment wrapText="1"/>
    </xf>
    <xf numFmtId="3" fontId="0" fillId="20" borderId="0" xfId="0" applyNumberFormat="1" applyFill="1" applyBorder="1" applyAlignment="1">
      <alignment horizontal="right"/>
    </xf>
    <xf numFmtId="3" fontId="0" fillId="18" borderId="0" xfId="0" applyNumberFormat="1" applyFill="1" applyBorder="1" applyAlignment="1">
      <alignment horizontal="right"/>
    </xf>
    <xf numFmtId="3" fontId="11" fillId="16" borderId="0" xfId="0" applyNumberFormat="1" applyFont="1" applyFill="1" applyAlignment="1">
      <alignment horizontal="right" wrapText="1"/>
    </xf>
    <xf numFmtId="0" fontId="13" fillId="17" borderId="0" xfId="0" quotePrefix="1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lef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Fill="1" applyBorder="1"/>
    <xf numFmtId="0" fontId="11" fillId="16" borderId="0" xfId="0" applyFont="1" applyFill="1" applyAlignment="1">
      <alignment horizontal="right" wrapText="1"/>
    </xf>
    <xf numFmtId="10" fontId="0" fillId="0" borderId="0" xfId="0" applyNumberFormat="1" applyFill="1" applyBorder="1" applyAlignment="1">
      <alignment horizontal="right"/>
    </xf>
    <xf numFmtId="14" fontId="10" fillId="16" borderId="0" xfId="0" applyNumberFormat="1" applyFont="1" applyFill="1" applyBorder="1" applyAlignment="1">
      <alignment horizontal="left" vertical="top"/>
    </xf>
    <xf numFmtId="0" fontId="0" fillId="16" borderId="0" xfId="0" applyFill="1"/>
    <xf numFmtId="0" fontId="13" fillId="0" borderId="0" xfId="0" applyFont="1" applyFill="1" applyBorder="1" applyAlignment="1">
      <alignment horizontal="right"/>
    </xf>
    <xf numFmtId="167" fontId="13" fillId="18" borderId="0" xfId="0" applyNumberFormat="1" applyFont="1" applyFill="1" applyBorder="1" applyAlignment="1">
      <alignment horizontal="right"/>
    </xf>
    <xf numFmtId="167" fontId="13" fillId="18" borderId="0" xfId="0" applyNumberFormat="1" applyFont="1" applyFill="1" applyBorder="1"/>
    <xf numFmtId="4" fontId="0" fillId="18" borderId="0" xfId="0" applyNumberFormat="1" applyFill="1" applyBorder="1"/>
    <xf numFmtId="167" fontId="12" fillId="17" borderId="0" xfId="0" applyNumberFormat="1" applyFont="1" applyFill="1"/>
    <xf numFmtId="4" fontId="0" fillId="17" borderId="0" xfId="0" applyNumberFormat="1" applyFill="1" applyBorder="1"/>
    <xf numFmtId="166" fontId="0" fillId="17" borderId="0" xfId="0" applyNumberFormat="1" applyFill="1" applyBorder="1"/>
    <xf numFmtId="166" fontId="0" fillId="17" borderId="0" xfId="0" applyNumberFormat="1" applyFill="1" applyBorder="1" applyAlignment="1">
      <alignment horizontal="right"/>
    </xf>
    <xf numFmtId="49" fontId="13" fillId="17" borderId="0" xfId="0" applyNumberFormat="1" applyFont="1" applyFill="1" applyBorder="1"/>
    <xf numFmtId="0" fontId="13" fillId="17" borderId="0" xfId="0" applyFont="1" applyFill="1" applyBorder="1"/>
    <xf numFmtId="10" fontId="12" fillId="0" borderId="0" xfId="0" applyNumberFormat="1" applyFont="1" applyFill="1" applyBorder="1" applyAlignment="1">
      <alignment horizontal="right" vertical="center" wrapText="1"/>
    </xf>
    <xf numFmtId="4" fontId="9" fillId="17" borderId="0" xfId="0" applyNumberFormat="1" applyFont="1" applyFill="1"/>
    <xf numFmtId="0" fontId="9" fillId="0" borderId="0" xfId="0" applyFont="1" applyFill="1"/>
    <xf numFmtId="4" fontId="84" fillId="17" borderId="0" xfId="0" applyNumberFormat="1" applyFont="1" applyFill="1" applyAlignment="1">
      <alignment horizontal="right"/>
    </xf>
    <xf numFmtId="0" fontId="9" fillId="16" borderId="0" xfId="0" applyFont="1" applyFill="1" applyAlignment="1">
      <alignment horizontal="left"/>
    </xf>
    <xf numFmtId="166" fontId="9" fillId="16" borderId="0" xfId="0" applyNumberFormat="1" applyFont="1" applyFill="1"/>
    <xf numFmtId="4" fontId="84" fillId="16" borderId="0" xfId="0" applyNumberFormat="1" applyFont="1" applyFill="1" applyAlignment="1">
      <alignment horizontal="right"/>
    </xf>
    <xf numFmtId="0" fontId="84" fillId="0" borderId="0" xfId="0" applyFont="1" applyAlignment="1">
      <alignment horizontal="left"/>
    </xf>
    <xf numFmtId="166" fontId="0" fillId="0" borderId="0" xfId="0" applyNumberFormat="1"/>
    <xf numFmtId="0" fontId="84" fillId="0" borderId="0" xfId="0" quotePrefix="1" applyFont="1" applyAlignment="1">
      <alignment horizontal="left"/>
    </xf>
    <xf numFmtId="167" fontId="0" fillId="0" borderId="0" xfId="0" applyNumberFormat="1"/>
    <xf numFmtId="49" fontId="2" fillId="0" borderId="0" xfId="0" applyNumberFormat="1" applyFont="1"/>
    <xf numFmtId="0" fontId="30" fillId="0" borderId="0" xfId="0" applyFont="1" applyBorder="1" applyAlignment="1">
      <alignment horizontal="left"/>
    </xf>
    <xf numFmtId="3" fontId="2" fillId="0" borderId="0" xfId="0" applyNumberFormat="1" applyFont="1" applyAlignment="1">
      <alignment horizontal="right"/>
    </xf>
    <xf numFmtId="0" fontId="31" fillId="0" borderId="0" xfId="0" applyFont="1" applyBorder="1" applyAlignment="1">
      <alignment horizontal="left"/>
    </xf>
    <xf numFmtId="0" fontId="32" fillId="0" borderId="0" xfId="0" applyFont="1" applyAlignment="1">
      <alignment horizontal="left"/>
    </xf>
    <xf numFmtId="49" fontId="9" fillId="16" borderId="0" xfId="0" applyNumberFormat="1" applyFont="1" applyFill="1" applyAlignment="1">
      <alignment horizontal="right" wrapText="1"/>
    </xf>
    <xf numFmtId="49" fontId="33" fillId="0" borderId="0" xfId="0" applyNumberFormat="1" applyFont="1"/>
    <xf numFmtId="3" fontId="13" fillId="17" borderId="0" xfId="0" applyNumberFormat="1" applyFont="1" applyFill="1"/>
    <xf numFmtId="3" fontId="12" fillId="17" borderId="0" xfId="0" applyNumberFormat="1" applyFont="1" applyFill="1"/>
    <xf numFmtId="10" fontId="12" fillId="17" borderId="0" xfId="0" applyNumberFormat="1" applyFont="1" applyFill="1"/>
    <xf numFmtId="3" fontId="2" fillId="0" borderId="0" xfId="0" applyNumberFormat="1" applyFont="1"/>
    <xf numFmtId="0" fontId="9" fillId="16" borderId="0" xfId="0" applyFont="1" applyFill="1" applyAlignment="1">
      <alignment horizontal="left" wrapText="1"/>
    </xf>
    <xf numFmtId="3" fontId="9" fillId="16" borderId="0" xfId="0" applyNumberFormat="1" applyFont="1" applyFill="1" applyAlignment="1">
      <alignment horizontal="right" wrapText="1"/>
    </xf>
    <xf numFmtId="10" fontId="9" fillId="16" borderId="0" xfId="0" applyNumberFormat="1" applyFont="1" applyFill="1" applyAlignment="1">
      <alignment horizontal="right" wrapText="1"/>
    </xf>
    <xf numFmtId="3" fontId="12" fillId="0" borderId="0" xfId="0" applyNumberFormat="1" applyFont="1" applyFill="1"/>
    <xf numFmtId="10" fontId="12" fillId="0" borderId="0" xfId="0" applyNumberFormat="1" applyFont="1" applyFill="1"/>
    <xf numFmtId="49" fontId="84" fillId="0" borderId="0" xfId="0" quotePrefix="1" applyNumberFormat="1" applyFont="1" applyAlignment="1">
      <alignment horizontal="left"/>
    </xf>
    <xf numFmtId="10" fontId="2" fillId="0" borderId="0" xfId="0" applyNumberFormat="1" applyFont="1"/>
    <xf numFmtId="0" fontId="84" fillId="0" borderId="0" xfId="0" applyFont="1" applyAlignment="1">
      <alignment horizontal="right"/>
    </xf>
    <xf numFmtId="0" fontId="84" fillId="0" borderId="0" xfId="0" applyFont="1"/>
    <xf numFmtId="0" fontId="5" fillId="0" borderId="0" xfId="0" applyFont="1" applyFill="1"/>
    <xf numFmtId="0" fontId="8" fillId="16" borderId="0" xfId="0" applyFont="1" applyFill="1"/>
    <xf numFmtId="0" fontId="13" fillId="17" borderId="0" xfId="0" applyFont="1" applyFill="1" applyAlignment="1">
      <alignment horizontal="left" vertical="center" wrapText="1"/>
    </xf>
    <xf numFmtId="0" fontId="12" fillId="17" borderId="0" xfId="0" applyFont="1" applyFill="1" applyAlignment="1">
      <alignment horizontal="right" wrapText="1"/>
    </xf>
    <xf numFmtId="4" fontId="16" fillId="0" borderId="0" xfId="0" applyNumberFormat="1" applyFont="1" applyFill="1"/>
    <xf numFmtId="4" fontId="16" fillId="0" borderId="0" xfId="0" applyNumberFormat="1" applyFont="1" applyFill="1" applyAlignment="1">
      <alignment horizontal="right"/>
    </xf>
    <xf numFmtId="14" fontId="0" fillId="17" borderId="0" xfId="0" applyNumberFormat="1" applyFill="1" applyAlignment="1">
      <alignment horizontal="right" wrapText="1"/>
    </xf>
    <xf numFmtId="0" fontId="13" fillId="17" borderId="0" xfId="0" applyFont="1" applyFill="1" applyAlignment="1">
      <alignment horizontal="left" vertical="center"/>
    </xf>
    <xf numFmtId="3" fontId="0" fillId="17" borderId="0" xfId="0" applyNumberFormat="1" applyFill="1" applyAlignment="1">
      <alignment horizontal="right" wrapText="1"/>
    </xf>
    <xf numFmtId="4" fontId="19" fillId="0" borderId="0" xfId="0" applyNumberFormat="1" applyFont="1" applyFill="1" applyAlignment="1">
      <alignment horizontal="right"/>
    </xf>
    <xf numFmtId="0" fontId="13" fillId="17" borderId="0" xfId="0" quotePrefix="1" applyFont="1" applyFill="1" applyAlignment="1">
      <alignment horizontal="left" vertical="center" wrapText="1"/>
    </xf>
    <xf numFmtId="3" fontId="12" fillId="17" borderId="0" xfId="0" applyNumberFormat="1" applyFont="1" applyFill="1" applyAlignment="1">
      <alignment horizontal="right" wrapText="1"/>
    </xf>
    <xf numFmtId="4" fontId="12" fillId="17" borderId="0" xfId="0" applyNumberFormat="1" applyFont="1" applyFill="1" applyAlignment="1">
      <alignment horizontal="right" wrapText="1"/>
    </xf>
    <xf numFmtId="167" fontId="0" fillId="17" borderId="0" xfId="0" applyNumberFormat="1" applyFill="1" applyAlignment="1">
      <alignment horizontal="right" wrapText="1"/>
    </xf>
    <xf numFmtId="167" fontId="12" fillId="17" borderId="0" xfId="0" applyNumberFormat="1" applyFont="1" applyFill="1" applyAlignment="1">
      <alignment horizontal="right" wrapText="1"/>
    </xf>
    <xf numFmtId="0" fontId="13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right" wrapText="1"/>
    </xf>
    <xf numFmtId="0" fontId="8" fillId="16" borderId="0" xfId="0" applyFont="1" applyFill="1" applyAlignment="1">
      <alignment vertical="top"/>
    </xf>
    <xf numFmtId="0" fontId="0" fillId="17" borderId="0" xfId="0" applyFill="1" applyAlignment="1">
      <alignment horizontal="right" wrapText="1"/>
    </xf>
    <xf numFmtId="14" fontId="12" fillId="17" borderId="0" xfId="0" applyNumberFormat="1" applyFont="1" applyFill="1" applyAlignment="1">
      <alignment horizontal="right" wrapText="1"/>
    </xf>
    <xf numFmtId="2" fontId="0" fillId="17" borderId="0" xfId="0" applyNumberFormat="1" applyFill="1" applyAlignment="1">
      <alignment horizontal="right" wrapText="1"/>
    </xf>
    <xf numFmtId="14" fontId="0" fillId="0" borderId="0" xfId="0" applyNumberFormat="1" applyFill="1" applyAlignment="1">
      <alignment horizontal="right" wrapText="1"/>
    </xf>
    <xf numFmtId="3" fontId="0" fillId="23" borderId="0" xfId="0" applyNumberFormat="1" applyFill="1" applyAlignment="1">
      <alignment horizontal="right" wrapText="1"/>
    </xf>
    <xf numFmtId="2" fontId="12" fillId="17" borderId="0" xfId="0" applyNumberFormat="1" applyFont="1" applyFill="1" applyAlignment="1">
      <alignment horizontal="right" wrapText="1"/>
    </xf>
    <xf numFmtId="0" fontId="0" fillId="0" borderId="0" xfId="0" applyAlignment="1">
      <alignment horizontal="right" wrapText="1"/>
    </xf>
    <xf numFmtId="0" fontId="19" fillId="0" borderId="0" xfId="0" applyFont="1"/>
    <xf numFmtId="0" fontId="19" fillId="0" borderId="0" xfId="0" applyFont="1" applyFill="1" applyAlignment="1"/>
    <xf numFmtId="0" fontId="19" fillId="0" borderId="0" xfId="0" applyFont="1" applyAlignment="1">
      <alignment horizontal="left" vertical="top" wrapText="1"/>
    </xf>
    <xf numFmtId="0" fontId="19" fillId="0" borderId="0" xfId="0" applyFont="1" applyFill="1"/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0" fontId="4" fillId="0" borderId="0" xfId="0" applyFont="1" applyBorder="1" applyAlignment="1">
      <alignment horizontal="left" vertical="top"/>
    </xf>
    <xf numFmtId="0" fontId="0" fillId="0" borderId="0" xfId="0" applyBorder="1" applyAlignment="1">
      <alignment horizontal="right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/>
    </xf>
    <xf numFmtId="0" fontId="42" fillId="0" borderId="0" xfId="0" applyFont="1" applyBorder="1" applyAlignment="1">
      <alignment horizontal="left" vertical="top"/>
    </xf>
    <xf numFmtId="0" fontId="0" fillId="0" borderId="0" xfId="0" applyFill="1" applyAlignment="1">
      <alignment horizontal="right" vertical="top"/>
    </xf>
    <xf numFmtId="0" fontId="7" fillId="0" borderId="0" xfId="0" applyFont="1" applyAlignment="1">
      <alignment horizontal="left" vertical="top"/>
    </xf>
    <xf numFmtId="0" fontId="8" fillId="16" borderId="0" xfId="0" applyFont="1" applyFill="1" applyAlignment="1">
      <alignment horizontal="left" vertical="top"/>
    </xf>
    <xf numFmtId="0" fontId="9" fillId="16" borderId="0" xfId="0" applyFont="1" applyFill="1" applyAlignment="1">
      <alignment horizontal="right" vertical="top" wrapText="1"/>
    </xf>
    <xf numFmtId="0" fontId="0" fillId="0" borderId="0" xfId="0" applyFill="1" applyAlignment="1">
      <alignment horizontal="left" vertical="top"/>
    </xf>
    <xf numFmtId="0" fontId="13" fillId="17" borderId="0" xfId="0" applyFont="1" applyFill="1" applyAlignment="1">
      <alignment horizontal="left" vertical="top" wrapText="1"/>
    </xf>
    <xf numFmtId="0" fontId="12" fillId="17" borderId="0" xfId="0" applyFont="1" applyFill="1" applyAlignment="1">
      <alignment horizontal="right" vertical="top" wrapText="1"/>
    </xf>
    <xf numFmtId="0" fontId="0" fillId="17" borderId="0" xfId="0" applyFill="1" applyAlignment="1">
      <alignment horizontal="right" vertical="top" wrapText="1"/>
    </xf>
    <xf numFmtId="4" fontId="16" fillId="0" borderId="0" xfId="0" applyNumberFormat="1" applyFont="1" applyFill="1" applyAlignment="1">
      <alignment horizontal="left" vertical="top"/>
    </xf>
    <xf numFmtId="14" fontId="0" fillId="17" borderId="0" xfId="0" applyNumberFormat="1" applyFill="1" applyAlignment="1">
      <alignment horizontal="right" vertical="top" wrapText="1"/>
    </xf>
    <xf numFmtId="14" fontId="12" fillId="17" borderId="0" xfId="0" applyNumberFormat="1" applyFont="1" applyFill="1" applyAlignment="1">
      <alignment horizontal="right" vertical="top" wrapText="1"/>
    </xf>
    <xf numFmtId="0" fontId="13" fillId="17" borderId="0" xfId="0" quotePrefix="1" applyFont="1" applyFill="1" applyAlignment="1">
      <alignment horizontal="left" vertical="top" wrapText="1"/>
    </xf>
    <xf numFmtId="167" fontId="12" fillId="17" borderId="0" xfId="0" applyNumberFormat="1" applyFont="1" applyFill="1" applyAlignment="1">
      <alignment horizontal="right" vertical="top" wrapText="1"/>
    </xf>
    <xf numFmtId="2" fontId="12" fillId="17" borderId="0" xfId="0" applyNumberFormat="1" applyFont="1" applyFill="1" applyAlignment="1">
      <alignment horizontal="right" vertical="top" wrapText="1"/>
    </xf>
    <xf numFmtId="2" fontId="0" fillId="17" borderId="0" xfId="0" applyNumberFormat="1" applyFill="1" applyAlignment="1">
      <alignment horizontal="right" vertical="top" wrapText="1"/>
    </xf>
    <xf numFmtId="4" fontId="19" fillId="0" borderId="0" xfId="0" applyNumberFormat="1" applyFont="1" applyFill="1" applyAlignment="1">
      <alignment horizontal="left" vertical="top"/>
    </xf>
    <xf numFmtId="0" fontId="13" fillId="0" borderId="0" xfId="0" applyFont="1" applyFill="1" applyAlignment="1">
      <alignment horizontal="left" vertical="top" wrapText="1"/>
    </xf>
    <xf numFmtId="0" fontId="0" fillId="0" borderId="0" xfId="0" applyFill="1" applyAlignment="1">
      <alignment horizontal="right" vertical="top" wrapText="1"/>
    </xf>
    <xf numFmtId="4" fontId="19" fillId="0" borderId="0" xfId="0" applyNumberFormat="1" applyFont="1" applyFill="1" applyAlignment="1">
      <alignment horizontal="right" vertical="top"/>
    </xf>
    <xf numFmtId="0" fontId="9" fillId="16" borderId="0" xfId="0" applyFont="1" applyFill="1" applyAlignment="1">
      <alignment horizontal="right" wrapText="1"/>
    </xf>
    <xf numFmtId="167" fontId="0" fillId="17" borderId="0" xfId="0" applyNumberFormat="1" applyFill="1" applyAlignment="1">
      <alignment horizontal="right" vertical="top" wrapText="1"/>
    </xf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right" vertical="top" wrapText="1"/>
    </xf>
    <xf numFmtId="0" fontId="12" fillId="0" borderId="0" xfId="0" applyFont="1" applyAlignment="1">
      <alignment horizontal="left" vertical="top"/>
    </xf>
    <xf numFmtId="0" fontId="19" fillId="0" borderId="0" xfId="0" applyFont="1" applyFill="1" applyAlignment="1">
      <alignment horizontal="left" vertical="top"/>
    </xf>
    <xf numFmtId="0" fontId="8" fillId="0" borderId="0" xfId="0" applyFont="1"/>
    <xf numFmtId="0" fontId="8" fillId="16" borderId="0" xfId="0" applyFont="1" applyFill="1" applyAlignment="1">
      <alignment vertical="top" wrapText="1"/>
    </xf>
    <xf numFmtId="0" fontId="9" fillId="24" borderId="0" xfId="0" applyFont="1" applyFill="1" applyAlignment="1">
      <alignment horizontal="right" wrapText="1"/>
    </xf>
    <xf numFmtId="3" fontId="0" fillId="17" borderId="0" xfId="0" applyNumberFormat="1" applyFill="1" applyAlignment="1">
      <alignment horizontal="right" vertical="center" wrapText="1"/>
    </xf>
    <xf numFmtId="0" fontId="12" fillId="17" borderId="0" xfId="0" applyFont="1" applyFill="1" applyAlignment="1">
      <alignment horizontal="right" vertical="center" wrapText="1"/>
    </xf>
    <xf numFmtId="49" fontId="12" fillId="17" borderId="0" xfId="0" applyNumberFormat="1" applyFont="1" applyFill="1" applyAlignment="1">
      <alignment horizontal="right" wrapText="1"/>
    </xf>
    <xf numFmtId="2" fontId="0" fillId="17" borderId="0" xfId="0" applyNumberFormat="1" applyFill="1" applyAlignment="1">
      <alignment horizontal="right" vertical="center" wrapText="1"/>
    </xf>
    <xf numFmtId="0" fontId="8" fillId="16" borderId="0" xfId="0" applyFont="1" applyFill="1" applyAlignment="1">
      <alignment horizontal="left" vertical="top" wrapText="1"/>
    </xf>
    <xf numFmtId="14" fontId="12" fillId="17" borderId="0" xfId="0" applyNumberFormat="1" applyFont="1" applyFill="1" applyAlignment="1">
      <alignment horizontal="right" vertical="center" wrapText="1"/>
    </xf>
    <xf numFmtId="0" fontId="0" fillId="17" borderId="0" xfId="0" applyFill="1" applyAlignment="1">
      <alignment horizontal="right" vertical="center" wrapText="1"/>
    </xf>
    <xf numFmtId="49" fontId="0" fillId="17" borderId="0" xfId="0" applyNumberFormat="1" applyFill="1" applyAlignment="1">
      <alignment horizontal="right" wrapText="1"/>
    </xf>
    <xf numFmtId="14" fontId="0" fillId="17" borderId="0" xfId="0" quotePrefix="1" applyNumberFormat="1" applyFill="1" applyAlignment="1">
      <alignment horizontal="right" wrapText="1"/>
    </xf>
    <xf numFmtId="0" fontId="19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0" fillId="0" borderId="0" xfId="0" applyFill="1" applyAlignment="1">
      <alignment horizontal="right"/>
    </xf>
    <xf numFmtId="0" fontId="19" fillId="0" borderId="0" xfId="0" applyFont="1" applyAlignment="1">
      <alignment horizontal="left" vertical="center" wrapText="1"/>
    </xf>
    <xf numFmtId="0" fontId="19" fillId="0" borderId="0" xfId="0" applyFont="1" applyFill="1" applyAlignment="1">
      <alignment horizontal="left" wrapText="1"/>
    </xf>
    <xf numFmtId="0" fontId="18" fillId="0" borderId="0" xfId="0" applyFont="1" applyAlignment="1">
      <alignment horizontal="left"/>
    </xf>
    <xf numFmtId="0" fontId="8" fillId="16" borderId="0" xfId="0" applyFont="1" applyFill="1" applyAlignment="1">
      <alignment horizontal="left" vertical="center"/>
    </xf>
    <xf numFmtId="3" fontId="1" fillId="17" borderId="0" xfId="0" applyNumberFormat="1" applyFont="1" applyFill="1" applyAlignment="1">
      <alignment horizontal="right" wrapText="1"/>
    </xf>
    <xf numFmtId="14" fontId="1" fillId="17" borderId="0" xfId="0" applyNumberFormat="1" applyFont="1" applyFill="1" applyAlignment="1">
      <alignment horizontal="right" wrapText="1"/>
    </xf>
    <xf numFmtId="0" fontId="19" fillId="0" borderId="0" xfId="0" applyFont="1" applyAlignment="1">
      <alignment horizontal="right"/>
    </xf>
    <xf numFmtId="0" fontId="19" fillId="0" borderId="0" xfId="0" applyFont="1" applyAlignment="1">
      <alignment vertical="center"/>
    </xf>
    <xf numFmtId="0" fontId="9" fillId="0" borderId="0" xfId="0" applyFont="1" applyFill="1" applyAlignment="1">
      <alignment horizontal="right" vertical="top" wrapText="1"/>
    </xf>
    <xf numFmtId="49" fontId="0" fillId="0" borderId="0" xfId="0" applyNumberFormat="1" applyFill="1" applyAlignment="1">
      <alignment horizontal="right" wrapText="1"/>
    </xf>
    <xf numFmtId="3" fontId="0" fillId="0" borderId="0" xfId="0" applyNumberFormat="1" applyFill="1" applyAlignment="1">
      <alignment horizontal="right" wrapText="1"/>
    </xf>
    <xf numFmtId="4" fontId="0" fillId="17" borderId="0" xfId="0" applyNumberFormat="1" applyFill="1" applyAlignment="1">
      <alignment horizontal="right" wrapText="1"/>
    </xf>
    <xf numFmtId="3" fontId="54" fillId="16" borderId="0" xfId="36" applyNumberFormat="1" applyFont="1" applyFill="1" applyBorder="1" applyAlignment="1">
      <alignment horizontal="right" vertical="center"/>
    </xf>
    <xf numFmtId="4" fontId="54" fillId="16" borderId="0" xfId="36" applyNumberFormat="1" applyFont="1" applyFill="1" applyBorder="1" applyAlignment="1">
      <alignment horizontal="right" vertical="center"/>
    </xf>
    <xf numFmtId="0" fontId="12" fillId="0" borderId="0" xfId="35"/>
    <xf numFmtId="0" fontId="85" fillId="0" borderId="0" xfId="35" applyFont="1" applyFill="1" applyBorder="1"/>
    <xf numFmtId="0" fontId="7" fillId="0" borderId="0" xfId="35" applyFont="1" applyBorder="1" applyAlignment="1">
      <alignment horizontal="left"/>
    </xf>
    <xf numFmtId="0" fontId="12" fillId="0" borderId="0" xfId="35" applyBorder="1"/>
    <xf numFmtId="0" fontId="15" fillId="0" borderId="0" xfId="35" applyFont="1" applyFill="1" applyBorder="1" applyAlignment="1">
      <alignment horizontal="right"/>
    </xf>
    <xf numFmtId="0" fontId="17" fillId="0" borderId="0" xfId="35" applyFont="1" applyBorder="1" applyAlignment="1">
      <alignment horizontal="left"/>
    </xf>
    <xf numFmtId="4" fontId="19" fillId="0" borderId="0" xfId="35" applyNumberFormat="1" applyFont="1" applyFill="1" applyBorder="1" applyAlignment="1">
      <alignment horizontal="right"/>
    </xf>
    <xf numFmtId="0" fontId="12" fillId="0" borderId="0" xfId="35" applyFill="1" applyBorder="1"/>
    <xf numFmtId="0" fontId="5" fillId="0" borderId="0" xfId="35" applyFont="1" applyFill="1" applyBorder="1" applyAlignment="1">
      <alignment horizontal="right"/>
    </xf>
    <xf numFmtId="0" fontId="12" fillId="0" borderId="0" xfId="35" applyFill="1"/>
    <xf numFmtId="0" fontId="5" fillId="0" borderId="0" xfId="35" applyFont="1" applyAlignment="1">
      <alignment horizontal="right"/>
    </xf>
    <xf numFmtId="0" fontId="86" fillId="0" borderId="0" xfId="35" quotePrefix="1" applyFont="1" applyAlignment="1">
      <alignment horizontal="left"/>
    </xf>
    <xf numFmtId="0" fontId="2" fillId="16" borderId="0" xfId="35" applyFont="1" applyFill="1"/>
    <xf numFmtId="0" fontId="88" fillId="16" borderId="0" xfId="35" applyFont="1" applyFill="1" applyAlignment="1">
      <alignment horizontal="right"/>
    </xf>
    <xf numFmtId="0" fontId="89" fillId="18" borderId="0" xfId="35" applyFont="1" applyFill="1" applyAlignment="1">
      <alignment horizontal="left"/>
    </xf>
    <xf numFmtId="4" fontId="2" fillId="18" borderId="0" xfId="35" applyNumberFormat="1" applyFont="1" applyFill="1" applyAlignment="1">
      <alignment horizontal="right"/>
    </xf>
    <xf numFmtId="4" fontId="2" fillId="18" borderId="0" xfId="35" applyNumberFormat="1" applyFont="1" applyFill="1"/>
    <xf numFmtId="0" fontId="33" fillId="17" borderId="0" xfId="35" applyFont="1" applyFill="1" applyAlignment="1">
      <alignment horizontal="left"/>
    </xf>
    <xf numFmtId="10" fontId="2" fillId="17" borderId="0" xfId="35" applyNumberFormat="1" applyFont="1" applyFill="1" applyAlignment="1">
      <alignment horizontal="right"/>
    </xf>
    <xf numFmtId="4" fontId="2" fillId="17" borderId="0" xfId="35" applyNumberFormat="1" applyFont="1" applyFill="1" applyAlignment="1">
      <alignment horizontal="right"/>
    </xf>
    <xf numFmtId="0" fontId="33" fillId="17" borderId="0" xfId="35" quotePrefix="1" applyFont="1" applyFill="1" applyAlignment="1">
      <alignment horizontal="left"/>
    </xf>
    <xf numFmtId="4" fontId="2" fillId="17" borderId="0" xfId="35" applyNumberFormat="1" applyFont="1" applyFill="1"/>
    <xf numFmtId="0" fontId="2" fillId="17" borderId="0" xfId="35" applyFont="1" applyFill="1"/>
    <xf numFmtId="14" fontId="2" fillId="17" borderId="0" xfId="35" applyNumberFormat="1" applyFont="1" applyFill="1" applyAlignment="1">
      <alignment horizontal="right"/>
    </xf>
    <xf numFmtId="14" fontId="2" fillId="17" borderId="0" xfId="35" applyNumberFormat="1" applyFont="1" applyFill="1"/>
    <xf numFmtId="0" fontId="2" fillId="17" borderId="0" xfId="35" quotePrefix="1" applyFont="1" applyFill="1" applyAlignment="1">
      <alignment horizontal="left"/>
    </xf>
    <xf numFmtId="0" fontId="2" fillId="0" borderId="0" xfId="35" applyFont="1"/>
    <xf numFmtId="0" fontId="19" fillId="16" borderId="0" xfId="35" applyFont="1" applyFill="1"/>
    <xf numFmtId="0" fontId="92" fillId="0" borderId="0" xfId="35" applyFont="1" applyFill="1" applyBorder="1" applyAlignment="1">
      <alignment horizontal="right"/>
    </xf>
    <xf numFmtId="4" fontId="66" fillId="0" borderId="0" xfId="35" applyNumberFormat="1" applyFont="1" applyFill="1" applyBorder="1" applyAlignment="1">
      <alignment horizontal="right"/>
    </xf>
    <xf numFmtId="4" fontId="66" fillId="0" borderId="0" xfId="35" applyNumberFormat="1" applyFont="1" applyFill="1" applyBorder="1"/>
    <xf numFmtId="10" fontId="66" fillId="0" borderId="0" xfId="35" applyNumberFormat="1" applyFont="1" applyFill="1" applyBorder="1" applyAlignment="1">
      <alignment horizontal="right"/>
    </xf>
    <xf numFmtId="14" fontId="66" fillId="0" borderId="0" xfId="35" applyNumberFormat="1" applyFont="1" applyFill="1" applyBorder="1" applyAlignment="1">
      <alignment horizontal="right"/>
    </xf>
    <xf numFmtId="14" fontId="66" fillId="0" borderId="0" xfId="35" applyNumberFormat="1" applyFont="1" applyFill="1" applyBorder="1"/>
    <xf numFmtId="10" fontId="85" fillId="0" borderId="0" xfId="35" applyNumberFormat="1" applyFont="1" applyFill="1" applyBorder="1"/>
    <xf numFmtId="2" fontId="2" fillId="17" borderId="0" xfId="35" applyNumberFormat="1" applyFont="1" applyFill="1" applyAlignment="1">
      <alignment horizontal="right"/>
    </xf>
    <xf numFmtId="4" fontId="19" fillId="17" borderId="0" xfId="35" applyNumberFormat="1" applyFont="1" applyFill="1" applyAlignment="1">
      <alignment horizontal="right"/>
    </xf>
    <xf numFmtId="14" fontId="19" fillId="17" borderId="0" xfId="35" applyNumberFormat="1" applyFont="1" applyFill="1"/>
    <xf numFmtId="10" fontId="2" fillId="17" borderId="0" xfId="35" applyNumberFormat="1" applyFont="1" applyFill="1"/>
    <xf numFmtId="0" fontId="86" fillId="0" borderId="0" xfId="35" applyFont="1" applyAlignment="1">
      <alignment horizontal="left"/>
    </xf>
    <xf numFmtId="0" fontId="88" fillId="16" borderId="0" xfId="35" quotePrefix="1" applyFont="1" applyFill="1" applyAlignment="1">
      <alignment horizontal="right"/>
    </xf>
    <xf numFmtId="0" fontId="2" fillId="0" borderId="0" xfId="35" applyFont="1" applyAlignment="1">
      <alignment horizontal="left"/>
    </xf>
    <xf numFmtId="0" fontId="15" fillId="16" borderId="0" xfId="35" applyFont="1" applyFill="1" applyAlignment="1">
      <alignment horizontal="right"/>
    </xf>
    <xf numFmtId="0" fontId="15" fillId="16" borderId="0" xfId="35" applyFont="1" applyFill="1" applyAlignment="1">
      <alignment horizontal="right" wrapText="1"/>
    </xf>
    <xf numFmtId="0" fontId="93" fillId="0" borderId="0" xfId="0" applyFont="1" applyBorder="1" applyAlignment="1">
      <alignment horizontal="left"/>
    </xf>
    <xf numFmtId="3" fontId="0" fillId="0" borderId="0" xfId="0" applyNumberFormat="1" applyBorder="1"/>
    <xf numFmtId="3" fontId="0" fillId="0" borderId="0" xfId="0" applyNumberFormat="1" applyFill="1"/>
    <xf numFmtId="0" fontId="9" fillId="16" borderId="0" xfId="0" quotePrefix="1" applyFont="1" applyFill="1" applyAlignment="1">
      <alignment horizontal="center"/>
    </xf>
    <xf numFmtId="0" fontId="12" fillId="0" borderId="0" xfId="0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49" fontId="12" fillId="18" borderId="0" xfId="0" quotePrefix="1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13" fillId="18" borderId="0" xfId="0" quotePrefix="1" applyNumberFormat="1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12" fillId="0" borderId="0" xfId="0" quotePrefix="1" applyNumberFormat="1" applyFont="1" applyFill="1" applyBorder="1" applyAlignment="1">
      <alignment horizontal="left" wrapText="1"/>
    </xf>
    <xf numFmtId="49" fontId="13" fillId="19" borderId="0" xfId="0" quotePrefix="1" applyNumberFormat="1" applyFont="1" applyFill="1" applyBorder="1" applyAlignment="1">
      <alignment horizontal="left" wrapText="1"/>
    </xf>
    <xf numFmtId="0" fontId="0" fillId="19" borderId="0" xfId="0" applyFill="1" applyAlignment="1">
      <alignment horizontal="left" wrapText="1"/>
    </xf>
    <xf numFmtId="49" fontId="12" fillId="19" borderId="0" xfId="0" quotePrefix="1" applyNumberFormat="1" applyFont="1" applyFill="1" applyBorder="1" applyAlignment="1">
      <alignment horizontal="left" vertical="center" wrapText="1"/>
    </xf>
    <xf numFmtId="49" fontId="13" fillId="17" borderId="0" xfId="0" quotePrefix="1" applyNumberFormat="1" applyFont="1" applyFill="1" applyBorder="1" applyAlignment="1">
      <alignment horizontal="left" wrapText="1"/>
    </xf>
    <xf numFmtId="49" fontId="12" fillId="17" borderId="0" xfId="0" quotePrefix="1" applyNumberFormat="1" applyFont="1" applyFill="1" applyBorder="1" applyAlignment="1">
      <alignment horizontal="left" vertical="center" wrapText="1"/>
    </xf>
    <xf numFmtId="0" fontId="13" fillId="0" borderId="0" xfId="0" quotePrefix="1" applyFont="1" applyFill="1" applyAlignment="1">
      <alignment horizontal="left" wrapText="1"/>
    </xf>
    <xf numFmtId="0" fontId="0" fillId="0" borderId="0" xfId="0" applyAlignment="1"/>
    <xf numFmtId="0" fontId="9" fillId="16" borderId="13" xfId="0" applyFont="1" applyFill="1" applyBorder="1" applyAlignment="1">
      <alignment horizontal="center"/>
    </xf>
    <xf numFmtId="0" fontId="9" fillId="16" borderId="0" xfId="0" applyFont="1" applyFill="1" applyBorder="1" applyAlignment="1">
      <alignment horizontal="center"/>
    </xf>
    <xf numFmtId="0" fontId="9" fillId="16" borderId="14" xfId="0" applyFont="1" applyFill="1" applyBorder="1" applyAlignment="1">
      <alignment horizontal="center"/>
    </xf>
    <xf numFmtId="0" fontId="13" fillId="0" borderId="0" xfId="0" quotePrefix="1" applyFont="1" applyFill="1" applyAlignment="1">
      <alignment horizontal="right" wrapText="1"/>
    </xf>
    <xf numFmtId="0" fontId="0" fillId="0" borderId="0" xfId="0" applyAlignment="1">
      <alignment horizontal="right"/>
    </xf>
    <xf numFmtId="0" fontId="13" fillId="0" borderId="0" xfId="0" applyFont="1" applyFill="1" applyAlignment="1">
      <alignment horizontal="right" wrapText="1"/>
    </xf>
    <xf numFmtId="0" fontId="9" fillId="16" borderId="0" xfId="0" applyFont="1" applyFill="1" applyAlignment="1">
      <alignment horizontal="center"/>
    </xf>
    <xf numFmtId="14" fontId="19" fillId="17" borderId="0" xfId="0" applyNumberFormat="1" applyFont="1" applyFill="1" applyAlignment="1">
      <alignment horizontal="right"/>
    </xf>
    <xf numFmtId="0" fontId="19" fillId="17" borderId="0" xfId="0" applyNumberFormat="1" applyFont="1" applyFill="1" applyAlignment="1">
      <alignment horizontal="right"/>
    </xf>
    <xf numFmtId="0" fontId="23" fillId="16" borderId="0" xfId="0" applyFont="1" applyFill="1" applyAlignment="1">
      <alignment horizontal="right"/>
    </xf>
    <xf numFmtId="0" fontId="13" fillId="20" borderId="0" xfId="0" applyFont="1" applyFill="1" applyBorder="1" applyAlignment="1">
      <alignment horizontal="center" vertical="center" wrapText="1"/>
    </xf>
    <xf numFmtId="0" fontId="13" fillId="20" borderId="1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Fill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</cellXfs>
  <cellStyles count="45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Komma" xfId="31" builtinId="3"/>
    <cellStyle name="Neutral" xfId="32" builtinId="28" customBuiltin="1"/>
    <cellStyle name="Notiz" xfId="33" builtinId="10" customBuiltin="1"/>
    <cellStyle name="Schlecht" xfId="34" builtinId="27" customBuiltin="1"/>
    <cellStyle name="Standard" xfId="0" builtinId="0"/>
    <cellStyle name="Standard 2" xfId="35"/>
    <cellStyle name="Standard_Monatsstatistik199812_test" xfId="36"/>
    <cellStyle name="Überschrift" xfId="37" builtinId="15" customBuiltin="1"/>
    <cellStyle name="Überschrift 1" xfId="38" builtinId="16" customBuiltin="1"/>
    <cellStyle name="Überschrift 2" xfId="39" builtinId="17" customBuiltin="1"/>
    <cellStyle name="Überschrift 3" xfId="40" builtinId="18" customBuiltin="1"/>
    <cellStyle name="Überschrift 4" xfId="41" builtinId="19" customBuiltin="1"/>
    <cellStyle name="Verknüpfte Zelle" xfId="42" builtinId="24" customBuiltin="1"/>
    <cellStyle name="Warnender Text" xfId="43" builtinId="11" customBuiltin="1"/>
    <cellStyle name="Zelle überprüfen" xfId="44" builtinId="23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D00018"/>
      <rgbColor rgb="00EAEAEA"/>
      <rgbColor rgb="00C0C0C0"/>
      <rgbColor rgb="00B2B2B2"/>
      <rgbColor rgb="00660066"/>
      <rgbColor rgb="00FF8080"/>
      <rgbColor rgb="000066CC"/>
      <rgbColor rgb="00CCCCFF"/>
      <rgbColor rgb="00D00018"/>
      <rgbColor rgb="00FF00FF"/>
      <rgbColor rgb="00FFFF00"/>
      <rgbColor rgb="007A96A0"/>
      <rgbColor rgb="00598DA1"/>
      <rgbColor rgb="00B2CBD8"/>
      <rgbColor rgb="00CADBE5"/>
      <rgbColor rgb="00D71920"/>
      <rgbColor rgb="0000CCFF"/>
      <rgbColor rgb="00CCFFFF"/>
      <rgbColor rgb="00C0C0C0"/>
      <rgbColor rgb="00DDDDDD"/>
      <rgbColor rgb="0099CCFF"/>
      <rgbColor rgb="00D00018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47232"/>
        <c:axId val="119653120"/>
      </c:lineChart>
      <c:catAx>
        <c:axId val="11964723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9653120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9653120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964723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19424"/>
        <c:axId val="160129408"/>
      </c:lineChart>
      <c:catAx>
        <c:axId val="16011942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12940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60129408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11942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61792"/>
        <c:axId val="160163328"/>
      </c:lineChart>
      <c:catAx>
        <c:axId val="16016179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16332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60163328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16179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44864"/>
        <c:axId val="160246400"/>
      </c:lineChart>
      <c:catAx>
        <c:axId val="16024486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246400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60246400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24486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78784"/>
        <c:axId val="160288768"/>
      </c:lineChart>
      <c:catAx>
        <c:axId val="16027878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28876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60288768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278784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00416"/>
        <c:axId val="161961088"/>
      </c:lineChart>
      <c:catAx>
        <c:axId val="16030041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961088"/>
        <c:crosses val="autoZero"/>
        <c:auto val="1"/>
        <c:lblAlgn val="ctr"/>
        <c:lblOffset val="100"/>
        <c:tickLblSkip val="28"/>
        <c:tickMarkSkip val="1"/>
        <c:noMultiLvlLbl val="0"/>
      </c:catAx>
      <c:valAx>
        <c:axId val="161961088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300416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97952"/>
        <c:axId val="161999488"/>
      </c:lineChart>
      <c:catAx>
        <c:axId val="16199795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999488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61999488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99795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50656"/>
        <c:axId val="162164736"/>
      </c:lineChart>
      <c:catAx>
        <c:axId val="16215065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16473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62164736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15065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72928"/>
        <c:axId val="162174464"/>
      </c:lineChart>
      <c:catAx>
        <c:axId val="1621729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17446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62174464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17292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72800"/>
        <c:axId val="175774336"/>
      </c:lineChart>
      <c:catAx>
        <c:axId val="1757728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577433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75774336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57728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86240"/>
        <c:axId val="175796224"/>
      </c:lineChart>
      <c:catAx>
        <c:axId val="17578624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5796224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75796224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578624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8256"/>
        <c:axId val="133969792"/>
      </c:lineChart>
      <c:catAx>
        <c:axId val="13396825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396979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33969792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396825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16064"/>
        <c:axId val="175826048"/>
      </c:lineChart>
      <c:catAx>
        <c:axId val="17581606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582604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75826048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581606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33984"/>
        <c:axId val="177035520"/>
      </c:lineChart>
      <c:catAx>
        <c:axId val="17703398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7035520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77035520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7033984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76096"/>
        <c:axId val="177077632"/>
      </c:lineChart>
      <c:catAx>
        <c:axId val="1770760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7077632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77077632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7076096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96832"/>
        <c:axId val="91906816"/>
      </c:lineChart>
      <c:catAx>
        <c:axId val="9189683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190681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91906816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189683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927296"/>
        <c:axId val="91928832"/>
      </c:lineChart>
      <c:catAx>
        <c:axId val="919272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192883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91928832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192729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60864"/>
        <c:axId val="136662400"/>
      </c:lineChart>
      <c:catAx>
        <c:axId val="13666086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6662400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36662400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666086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678400"/>
        <c:axId val="136704768"/>
      </c:lineChart>
      <c:catAx>
        <c:axId val="1366784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670476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36704768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66784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84000"/>
        <c:axId val="140785536"/>
      </c:lineChart>
      <c:catAx>
        <c:axId val="1407840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78553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785536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7840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93728"/>
        <c:axId val="140795264"/>
      </c:lineChart>
      <c:catAx>
        <c:axId val="1407937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79526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40795264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79372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27648"/>
        <c:axId val="151204608"/>
      </c:lineChart>
      <c:catAx>
        <c:axId val="14082764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20460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51204608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0827648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22400"/>
        <c:axId val="157223936"/>
      </c:lineChart>
      <c:catAx>
        <c:axId val="1572224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22393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57223936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2224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32896"/>
        <c:axId val="151234432"/>
      </c:lineChart>
      <c:catAx>
        <c:axId val="1512328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23443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51234432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232896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54528"/>
        <c:axId val="151256064"/>
      </c:lineChart>
      <c:catAx>
        <c:axId val="1512545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25606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51256064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25452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96160"/>
        <c:axId val="160006144"/>
      </c:lineChart>
      <c:catAx>
        <c:axId val="1599961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00614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60006144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99616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88192"/>
        <c:axId val="110089728"/>
      </c:lineChart>
      <c:catAx>
        <c:axId val="11008819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008972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0089728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008819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88352"/>
        <c:axId val="110389888"/>
      </c:lineChart>
      <c:catAx>
        <c:axId val="11038835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038988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0389888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038835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640"/>
        <c:axId val="92082176"/>
      </c:lineChart>
      <c:catAx>
        <c:axId val="16001664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208217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92082176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01664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89728"/>
        <c:axId val="92103808"/>
      </c:lineChart>
      <c:catAx>
        <c:axId val="920897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210380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92103808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208972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32096"/>
        <c:axId val="92133632"/>
      </c:lineChart>
      <c:catAx>
        <c:axId val="921320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2133632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92133632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2132096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02560"/>
        <c:axId val="108404096"/>
      </c:lineChart>
      <c:catAx>
        <c:axId val="1084025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40409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08404096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40256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28288"/>
        <c:axId val="108442368"/>
      </c:lineChart>
      <c:catAx>
        <c:axId val="10842828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44236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08442368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42828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48128"/>
        <c:axId val="157249920"/>
      </c:lineChart>
      <c:catAx>
        <c:axId val="1572481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249920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57249920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24812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58752"/>
        <c:axId val="108460288"/>
      </c:lineChart>
      <c:catAx>
        <c:axId val="10845875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460288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08460288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45875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92384"/>
        <c:axId val="160193920"/>
      </c:lineChart>
      <c:catAx>
        <c:axId val="16019238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193920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60193920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19238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05824"/>
        <c:axId val="160576256"/>
      </c:lineChart>
      <c:catAx>
        <c:axId val="16020582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57625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60576256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20582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88160"/>
        <c:axId val="160589696"/>
      </c:lineChart>
      <c:catAx>
        <c:axId val="1605881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58969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60589696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58816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13888"/>
        <c:axId val="160615424"/>
      </c:lineChart>
      <c:catAx>
        <c:axId val="16061388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61542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60615424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61388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31424"/>
        <c:axId val="160649600"/>
      </c:lineChart>
      <c:catAx>
        <c:axId val="16063142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649600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60649600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631424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86080"/>
        <c:axId val="160687616"/>
      </c:lineChart>
      <c:catAx>
        <c:axId val="16068608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68761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60687616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68608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08416"/>
        <c:axId val="160909952"/>
      </c:lineChart>
      <c:catAx>
        <c:axId val="16090841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909952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60909952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90841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38240"/>
        <c:axId val="160944128"/>
      </c:lineChart>
      <c:catAx>
        <c:axId val="16093824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944128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60944128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093824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00608"/>
        <c:axId val="111302144"/>
      </c:lineChart>
      <c:catAx>
        <c:axId val="11130060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30214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1302144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30060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78208"/>
        <c:axId val="157279744"/>
      </c:lineChart>
      <c:catAx>
        <c:axId val="15727820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279744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57279744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278208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24640"/>
        <c:axId val="111426176"/>
      </c:lineChart>
      <c:catAx>
        <c:axId val="11142464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42617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1426176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142464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95456"/>
        <c:axId val="108597248"/>
      </c:lineChart>
      <c:catAx>
        <c:axId val="10859545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59724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08597248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59545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04800"/>
        <c:axId val="108631168"/>
      </c:lineChart>
      <c:catAx>
        <c:axId val="1086048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631168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08631168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6048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47168"/>
        <c:axId val="108648704"/>
      </c:lineChart>
      <c:catAx>
        <c:axId val="10864716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648704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08648704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8647168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459328"/>
        <c:axId val="109460864"/>
      </c:lineChart>
      <c:catAx>
        <c:axId val="1094593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9460864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09460864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9459328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485056"/>
        <c:axId val="109503232"/>
      </c:lineChart>
      <c:catAx>
        <c:axId val="10948505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9503232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09503232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948505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97824"/>
        <c:axId val="113199360"/>
      </c:lineChart>
      <c:catAx>
        <c:axId val="11319782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3199360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3199360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319782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27648"/>
        <c:axId val="113229184"/>
      </c:lineChart>
      <c:catAx>
        <c:axId val="11322764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3229184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13229184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322764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89984"/>
        <c:axId val="162091776"/>
      </c:lineChart>
      <c:catAx>
        <c:axId val="16208998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09177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62091776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08998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20064"/>
        <c:axId val="162121600"/>
      </c:lineChart>
      <c:catAx>
        <c:axId val="16212006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121600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62121600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12006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81760"/>
        <c:axId val="157383296"/>
      </c:lineChart>
      <c:catAx>
        <c:axId val="1573817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38329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157383296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38176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24000"/>
        <c:axId val="162225536"/>
      </c:lineChart>
      <c:catAx>
        <c:axId val="1622240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22553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62225536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2240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245248"/>
        <c:axId val="162259328"/>
      </c:lineChart>
      <c:catAx>
        <c:axId val="16224524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259328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62259328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2245248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02816"/>
        <c:axId val="167204352"/>
      </c:lineChart>
      <c:catAx>
        <c:axId val="16720281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204352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67204352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202816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28544"/>
        <c:axId val="167230080"/>
      </c:lineChart>
      <c:catAx>
        <c:axId val="16722854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230080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67230080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22854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46080"/>
        <c:axId val="170860544"/>
      </c:lineChart>
      <c:catAx>
        <c:axId val="16724608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0860544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70860544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24608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60608"/>
        <c:axId val="134262144"/>
      </c:lineChart>
      <c:catAx>
        <c:axId val="13426060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4262144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34262144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426060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46496"/>
        <c:axId val="135148288"/>
      </c:lineChart>
      <c:catAx>
        <c:axId val="1351464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5148288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35148288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514649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64288"/>
        <c:axId val="135165824"/>
      </c:lineChart>
      <c:catAx>
        <c:axId val="13516428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5165824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35165824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516428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90016"/>
        <c:axId val="135191552"/>
      </c:lineChart>
      <c:catAx>
        <c:axId val="13519001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5191552"/>
        <c:crosses val="autoZero"/>
        <c:auto val="1"/>
        <c:lblAlgn val="ctr"/>
        <c:lblOffset val="100"/>
        <c:tickLblSkip val="28"/>
        <c:tickMarkSkip val="1"/>
        <c:noMultiLvlLbl val="0"/>
      </c:catAx>
      <c:valAx>
        <c:axId val="135191552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519001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31136"/>
        <c:axId val="135549312"/>
      </c:lineChart>
      <c:catAx>
        <c:axId val="13553113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5549312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35549312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5531136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03776"/>
        <c:axId val="157413760"/>
      </c:lineChart>
      <c:catAx>
        <c:axId val="15740377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413760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57413760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40377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82080"/>
        <c:axId val="135583616"/>
      </c:lineChart>
      <c:catAx>
        <c:axId val="13558208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5583616"/>
        <c:crosses val="autoZero"/>
        <c:auto val="1"/>
        <c:lblAlgn val="ctr"/>
        <c:lblOffset val="100"/>
        <c:tickLblSkip val="28"/>
        <c:tickMarkSkip val="1"/>
        <c:noMultiLvlLbl val="0"/>
      </c:catAx>
      <c:valAx>
        <c:axId val="135583616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558208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74688"/>
        <c:axId val="136276224"/>
      </c:lineChart>
      <c:catAx>
        <c:axId val="13627468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6276224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36276224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627468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84416"/>
        <c:axId val="136298496"/>
      </c:lineChart>
      <c:catAx>
        <c:axId val="13628441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629849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36298496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628441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74400"/>
        <c:axId val="137184384"/>
      </c:lineChart>
      <c:catAx>
        <c:axId val="13717440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184384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37184384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17440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12672"/>
        <c:axId val="137214208"/>
      </c:lineChart>
      <c:catAx>
        <c:axId val="1372126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214208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37214208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21267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42496"/>
        <c:axId val="137244032"/>
      </c:lineChart>
      <c:catAx>
        <c:axId val="1372424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244032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37244032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24249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60032"/>
        <c:axId val="151134976"/>
      </c:lineChart>
      <c:catAx>
        <c:axId val="13726003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13497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51134976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26003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67360"/>
        <c:axId val="151168896"/>
      </c:lineChart>
      <c:catAx>
        <c:axId val="1511673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168896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1168896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167360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24160"/>
        <c:axId val="151325696"/>
      </c:lineChart>
      <c:catAx>
        <c:axId val="1513241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32569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51325696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32416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41696"/>
        <c:axId val="151347584"/>
      </c:lineChart>
      <c:catAx>
        <c:axId val="1513416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347584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1347584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34169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16320"/>
        <c:axId val="159417856"/>
      </c:lineChart>
      <c:catAx>
        <c:axId val="15941632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417856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59417856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416320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86176"/>
        <c:axId val="151987712"/>
      </c:lineChart>
      <c:catAx>
        <c:axId val="15198617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987712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1987712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198617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73536"/>
        <c:axId val="118275072"/>
      </c:lineChart>
      <c:catAx>
        <c:axId val="11827353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8275072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18275072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827353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93472"/>
        <c:axId val="152002944"/>
      </c:lineChart>
      <c:catAx>
        <c:axId val="11839347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002944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52002944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839347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35328"/>
        <c:axId val="152036864"/>
      </c:lineChart>
      <c:catAx>
        <c:axId val="1520353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036864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52036864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03532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52864"/>
        <c:axId val="152054400"/>
      </c:lineChart>
      <c:catAx>
        <c:axId val="15205286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054400"/>
        <c:crosses val="autoZero"/>
        <c:auto val="1"/>
        <c:lblAlgn val="ctr"/>
        <c:lblOffset val="100"/>
        <c:tickLblSkip val="28"/>
        <c:tickMarkSkip val="1"/>
        <c:noMultiLvlLbl val="0"/>
      </c:catAx>
      <c:valAx>
        <c:axId val="152054400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05286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78592"/>
        <c:axId val="152084480"/>
      </c:lineChart>
      <c:catAx>
        <c:axId val="15207859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084480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2084480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078592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04320"/>
        <c:axId val="152380544"/>
      </c:lineChart>
      <c:catAx>
        <c:axId val="15210432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380544"/>
        <c:crosses val="autoZero"/>
        <c:auto val="1"/>
        <c:lblAlgn val="ctr"/>
        <c:lblOffset val="100"/>
        <c:tickLblSkip val="28"/>
        <c:tickMarkSkip val="1"/>
        <c:noMultiLvlLbl val="0"/>
      </c:catAx>
      <c:valAx>
        <c:axId val="152380544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10432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12928"/>
        <c:axId val="152414464"/>
      </c:lineChart>
      <c:catAx>
        <c:axId val="152412928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414464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52414464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412928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34944"/>
        <c:axId val="152571904"/>
      </c:lineChart>
      <c:catAx>
        <c:axId val="15243494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571904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52571904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43494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583552"/>
        <c:axId val="152614016"/>
      </c:lineChart>
      <c:catAx>
        <c:axId val="15258355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614016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2614016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58355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75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CERX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47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39182</c:v>
              </c:pt>
              <c:pt idx="69">
                <c:v>39183</c:v>
              </c:pt>
              <c:pt idx="70">
                <c:v>39184</c:v>
              </c:pt>
              <c:pt idx="71">
                <c:v>39185</c:v>
              </c:pt>
              <c:pt idx="72">
                <c:v>39188</c:v>
              </c:pt>
              <c:pt idx="73">
                <c:v>39189</c:v>
              </c:pt>
              <c:pt idx="74">
                <c:v>39190</c:v>
              </c:pt>
              <c:pt idx="75">
                <c:v>39191</c:v>
              </c:pt>
              <c:pt idx="76">
                <c:v>39192</c:v>
              </c:pt>
              <c:pt idx="77">
                <c:v>39195</c:v>
              </c:pt>
              <c:pt idx="78">
                <c:v>39196</c:v>
              </c:pt>
              <c:pt idx="79">
                <c:v>39197</c:v>
              </c:pt>
              <c:pt idx="80">
                <c:v>39198</c:v>
              </c:pt>
              <c:pt idx="81">
                <c:v>39199</c:v>
              </c:pt>
              <c:pt idx="82">
                <c:v>39202</c:v>
              </c:pt>
              <c:pt idx="83">
                <c:v>39204</c:v>
              </c:pt>
              <c:pt idx="84">
                <c:v>39205</c:v>
              </c:pt>
              <c:pt idx="85">
                <c:v>39206</c:v>
              </c:pt>
              <c:pt idx="86">
                <c:v>39209</c:v>
              </c:pt>
              <c:pt idx="87">
                <c:v>39210</c:v>
              </c:pt>
              <c:pt idx="88">
                <c:v>39211</c:v>
              </c:pt>
              <c:pt idx="89">
                <c:v>39212</c:v>
              </c:pt>
              <c:pt idx="90">
                <c:v>39213</c:v>
              </c:pt>
              <c:pt idx="91">
                <c:v>39216</c:v>
              </c:pt>
              <c:pt idx="92">
                <c:v>39217</c:v>
              </c:pt>
              <c:pt idx="93">
                <c:v>39218</c:v>
              </c:pt>
              <c:pt idx="94">
                <c:v>39220</c:v>
              </c:pt>
              <c:pt idx="95">
                <c:v>39223</c:v>
              </c:pt>
              <c:pt idx="96">
                <c:v>39224</c:v>
              </c:pt>
              <c:pt idx="97">
                <c:v>39225</c:v>
              </c:pt>
              <c:pt idx="98">
                <c:v>39226</c:v>
              </c:pt>
              <c:pt idx="99">
                <c:v>39227</c:v>
              </c:pt>
              <c:pt idx="100">
                <c:v>39231</c:v>
              </c:pt>
              <c:pt idx="101">
                <c:v>39232</c:v>
              </c:pt>
              <c:pt idx="102">
                <c:v>39233</c:v>
              </c:pt>
              <c:pt idx="103">
                <c:v>39234</c:v>
              </c:pt>
              <c:pt idx="104">
                <c:v>39237</c:v>
              </c:pt>
              <c:pt idx="105">
                <c:v>39238</c:v>
              </c:pt>
              <c:pt idx="106">
                <c:v>39239</c:v>
              </c:pt>
              <c:pt idx="107">
                <c:v>39241</c:v>
              </c:pt>
              <c:pt idx="108">
                <c:v>39244</c:v>
              </c:pt>
              <c:pt idx="109">
                <c:v>39245</c:v>
              </c:pt>
              <c:pt idx="110">
                <c:v>39246</c:v>
              </c:pt>
              <c:pt idx="111">
                <c:v>39247</c:v>
              </c:pt>
              <c:pt idx="112">
                <c:v>39248</c:v>
              </c:pt>
              <c:pt idx="113">
                <c:v>39251</c:v>
              </c:pt>
              <c:pt idx="114">
                <c:v>39252</c:v>
              </c:pt>
              <c:pt idx="115">
                <c:v>39253</c:v>
              </c:pt>
              <c:pt idx="116">
                <c:v>39254</c:v>
              </c:pt>
              <c:pt idx="117">
                <c:v>39255</c:v>
              </c:pt>
              <c:pt idx="118">
                <c:v>39258</c:v>
              </c:pt>
              <c:pt idx="119">
                <c:v>39259</c:v>
              </c:pt>
              <c:pt idx="120">
                <c:v>39260</c:v>
              </c:pt>
              <c:pt idx="121">
                <c:v>39261</c:v>
              </c:pt>
              <c:pt idx="122">
                <c:v>39262</c:v>
              </c:pt>
              <c:pt idx="123">
                <c:v>39265</c:v>
              </c:pt>
              <c:pt idx="124">
                <c:v>39266</c:v>
              </c:pt>
              <c:pt idx="125">
                <c:v>39267</c:v>
              </c:pt>
              <c:pt idx="126">
                <c:v>39268</c:v>
              </c:pt>
              <c:pt idx="127">
                <c:v>39269</c:v>
              </c:pt>
              <c:pt idx="128">
                <c:v>39272</c:v>
              </c:pt>
              <c:pt idx="129">
                <c:v>39273</c:v>
              </c:pt>
              <c:pt idx="130">
                <c:v>39274</c:v>
              </c:pt>
              <c:pt idx="131">
                <c:v>39275</c:v>
              </c:pt>
              <c:pt idx="132">
                <c:v>39276</c:v>
              </c:pt>
              <c:pt idx="133">
                <c:v>39279</c:v>
              </c:pt>
              <c:pt idx="134">
                <c:v>39280</c:v>
              </c:pt>
              <c:pt idx="135">
                <c:v>39281</c:v>
              </c:pt>
              <c:pt idx="136">
                <c:v>39282</c:v>
              </c:pt>
              <c:pt idx="137">
                <c:v>39283</c:v>
              </c:pt>
              <c:pt idx="138">
                <c:v>39286</c:v>
              </c:pt>
              <c:pt idx="139">
                <c:v>39287</c:v>
              </c:pt>
              <c:pt idx="140">
                <c:v>39288</c:v>
              </c:pt>
              <c:pt idx="141">
                <c:v>39289</c:v>
              </c:pt>
              <c:pt idx="142">
                <c:v>39290</c:v>
              </c:pt>
              <c:pt idx="143">
                <c:v>39293</c:v>
              </c:pt>
              <c:pt idx="144">
                <c:v>39294</c:v>
              </c:pt>
              <c:pt idx="145">
                <c:v>39295</c:v>
              </c:pt>
              <c:pt idx="146">
                <c:v>39296</c:v>
              </c:pt>
              <c:pt idx="147">
                <c:v>39297</c:v>
              </c:pt>
              <c:pt idx="148">
                <c:v>39300</c:v>
              </c:pt>
              <c:pt idx="149">
                <c:v>39301</c:v>
              </c:pt>
              <c:pt idx="150">
                <c:v>39302</c:v>
              </c:pt>
              <c:pt idx="151">
                <c:v>39303</c:v>
              </c:pt>
              <c:pt idx="152">
                <c:v>39304</c:v>
              </c:pt>
              <c:pt idx="153">
                <c:v>39307</c:v>
              </c:pt>
              <c:pt idx="154">
                <c:v>39308</c:v>
              </c:pt>
              <c:pt idx="155">
                <c:v>39310</c:v>
              </c:pt>
              <c:pt idx="156">
                <c:v>39311</c:v>
              </c:pt>
              <c:pt idx="157">
                <c:v>39314</c:v>
              </c:pt>
              <c:pt idx="158">
                <c:v>39315</c:v>
              </c:pt>
              <c:pt idx="159">
                <c:v>39316</c:v>
              </c:pt>
              <c:pt idx="160">
                <c:v>39317</c:v>
              </c:pt>
              <c:pt idx="161">
                <c:v>39318</c:v>
              </c:pt>
              <c:pt idx="162">
                <c:v>39321</c:v>
              </c:pt>
              <c:pt idx="163">
                <c:v>39322</c:v>
              </c:pt>
              <c:pt idx="164">
                <c:v>39323</c:v>
              </c:pt>
              <c:pt idx="165">
                <c:v>39324</c:v>
              </c:pt>
              <c:pt idx="166">
                <c:v>39325</c:v>
              </c:pt>
              <c:pt idx="167">
                <c:v>39328</c:v>
              </c:pt>
              <c:pt idx="168">
                <c:v>39329</c:v>
              </c:pt>
              <c:pt idx="169">
                <c:v>39330</c:v>
              </c:pt>
              <c:pt idx="170">
                <c:v>39331</c:v>
              </c:pt>
              <c:pt idx="171">
                <c:v>39332</c:v>
              </c:pt>
              <c:pt idx="172">
                <c:v>39335</c:v>
              </c:pt>
              <c:pt idx="173">
                <c:v>39336</c:v>
              </c:pt>
              <c:pt idx="174">
                <c:v>39337</c:v>
              </c:pt>
              <c:pt idx="175">
                <c:v>39338</c:v>
              </c:pt>
              <c:pt idx="176">
                <c:v>39339</c:v>
              </c:pt>
              <c:pt idx="177">
                <c:v>39342</c:v>
              </c:pt>
              <c:pt idx="178">
                <c:v>39343</c:v>
              </c:pt>
              <c:pt idx="179">
                <c:v>39344</c:v>
              </c:pt>
              <c:pt idx="180">
                <c:v>39345</c:v>
              </c:pt>
              <c:pt idx="181">
                <c:v>39346</c:v>
              </c:pt>
              <c:pt idx="182">
                <c:v>39349</c:v>
              </c:pt>
              <c:pt idx="183">
                <c:v>39350</c:v>
              </c:pt>
              <c:pt idx="184">
                <c:v>39351</c:v>
              </c:pt>
              <c:pt idx="185">
                <c:v>39352</c:v>
              </c:pt>
              <c:pt idx="186">
                <c:v>39353</c:v>
              </c:pt>
              <c:pt idx="187">
                <c:v>39356</c:v>
              </c:pt>
              <c:pt idx="188">
                <c:v>39357</c:v>
              </c:pt>
              <c:pt idx="189">
                <c:v>39358</c:v>
              </c:pt>
              <c:pt idx="190">
                <c:v>39359</c:v>
              </c:pt>
              <c:pt idx="191">
                <c:v>39360</c:v>
              </c:pt>
              <c:pt idx="192">
                <c:v>39363</c:v>
              </c:pt>
              <c:pt idx="193">
                <c:v>39364</c:v>
              </c:pt>
              <c:pt idx="194">
                <c:v>39365</c:v>
              </c:pt>
              <c:pt idx="195">
                <c:v>39366</c:v>
              </c:pt>
              <c:pt idx="196">
                <c:v>39367</c:v>
              </c:pt>
              <c:pt idx="197">
                <c:v>39370</c:v>
              </c:pt>
              <c:pt idx="198">
                <c:v>39371</c:v>
              </c:pt>
              <c:pt idx="199">
                <c:v>39372</c:v>
              </c:pt>
              <c:pt idx="200">
                <c:v>39373</c:v>
              </c:pt>
              <c:pt idx="201">
                <c:v>39374</c:v>
              </c:pt>
              <c:pt idx="202">
                <c:v>39377</c:v>
              </c:pt>
              <c:pt idx="203">
                <c:v>39378</c:v>
              </c:pt>
              <c:pt idx="204">
                <c:v>39379</c:v>
              </c:pt>
              <c:pt idx="205">
                <c:v>39380</c:v>
              </c:pt>
              <c:pt idx="206">
                <c:v>39384</c:v>
              </c:pt>
              <c:pt idx="207">
                <c:v>39385</c:v>
              </c:pt>
              <c:pt idx="208">
                <c:v>39386</c:v>
              </c:pt>
              <c:pt idx="209">
                <c:v>39388</c:v>
              </c:pt>
              <c:pt idx="210">
                <c:v>39391</c:v>
              </c:pt>
              <c:pt idx="211">
                <c:v>39392</c:v>
              </c:pt>
              <c:pt idx="212">
                <c:v>39393</c:v>
              </c:pt>
              <c:pt idx="213">
                <c:v>39394</c:v>
              </c:pt>
              <c:pt idx="214">
                <c:v>39395</c:v>
              </c:pt>
              <c:pt idx="215">
                <c:v>39398</c:v>
              </c:pt>
              <c:pt idx="216">
                <c:v>39399</c:v>
              </c:pt>
              <c:pt idx="217">
                <c:v>39400</c:v>
              </c:pt>
              <c:pt idx="218">
                <c:v>39401</c:v>
              </c:pt>
              <c:pt idx="219">
                <c:v>39402</c:v>
              </c:pt>
              <c:pt idx="220">
                <c:v>39405</c:v>
              </c:pt>
              <c:pt idx="221">
                <c:v>39406</c:v>
              </c:pt>
              <c:pt idx="222">
                <c:v>39407</c:v>
              </c:pt>
              <c:pt idx="223">
                <c:v>39408</c:v>
              </c:pt>
              <c:pt idx="224">
                <c:v>39409</c:v>
              </c:pt>
              <c:pt idx="225">
                <c:v>39412</c:v>
              </c:pt>
              <c:pt idx="226">
                <c:v>39413</c:v>
              </c:pt>
              <c:pt idx="227">
                <c:v>39414</c:v>
              </c:pt>
              <c:pt idx="228">
                <c:v>39415</c:v>
              </c:pt>
              <c:pt idx="229">
                <c:v>39416</c:v>
              </c:pt>
              <c:pt idx="230">
                <c:v>39419</c:v>
              </c:pt>
              <c:pt idx="231">
                <c:v>39420</c:v>
              </c:pt>
              <c:pt idx="232">
                <c:v>39421</c:v>
              </c:pt>
              <c:pt idx="233">
                <c:v>39422</c:v>
              </c:pt>
              <c:pt idx="234">
                <c:v>39423</c:v>
              </c:pt>
              <c:pt idx="235">
                <c:v>39426</c:v>
              </c:pt>
              <c:pt idx="236">
                <c:v>39427</c:v>
              </c:pt>
              <c:pt idx="237">
                <c:v>39428</c:v>
              </c:pt>
              <c:pt idx="238">
                <c:v>39429</c:v>
              </c:pt>
              <c:pt idx="239">
                <c:v>39430</c:v>
              </c:pt>
              <c:pt idx="240">
                <c:v>39433</c:v>
              </c:pt>
              <c:pt idx="241">
                <c:v>39434</c:v>
              </c:pt>
              <c:pt idx="242">
                <c:v>39435</c:v>
              </c:pt>
              <c:pt idx="243">
                <c:v>39436</c:v>
              </c:pt>
              <c:pt idx="244">
                <c:v>39437</c:v>
              </c:pt>
              <c:pt idx="245">
                <c:v>39443</c:v>
              </c:pt>
              <c:pt idx="246">
                <c:v>39444</c:v>
              </c:pt>
            </c:numLit>
          </c:cat>
          <c:val>
            <c:numLit>
              <c:formatCode>General</c:formatCode>
              <c:ptCount val="247"/>
              <c:pt idx="0">
                <c:v>4558.96</c:v>
              </c:pt>
              <c:pt idx="1">
                <c:v>4565.91</c:v>
              </c:pt>
              <c:pt idx="2">
                <c:v>4515.17</c:v>
              </c:pt>
              <c:pt idx="3">
                <c:v>4421.55</c:v>
              </c:pt>
              <c:pt idx="4">
                <c:v>4381.5</c:v>
              </c:pt>
              <c:pt idx="5">
                <c:v>4405.16</c:v>
              </c:pt>
              <c:pt idx="6">
                <c:v>4307.07</c:v>
              </c:pt>
              <c:pt idx="7">
                <c:v>4372.34</c:v>
              </c:pt>
              <c:pt idx="8">
                <c:v>4397.04</c:v>
              </c:pt>
              <c:pt idx="9">
                <c:v>4421.76</c:v>
              </c:pt>
              <c:pt idx="10">
                <c:v>4381.75</c:v>
              </c:pt>
              <c:pt idx="11">
                <c:v>4365.6099999999897</c:v>
              </c:pt>
              <c:pt idx="12">
                <c:v>4356.79</c:v>
              </c:pt>
              <c:pt idx="13">
                <c:v>4394.1899999999896</c:v>
              </c:pt>
              <c:pt idx="14">
                <c:v>4417.28</c:v>
              </c:pt>
              <c:pt idx="15">
                <c:v>4434.58</c:v>
              </c:pt>
              <c:pt idx="16">
                <c:v>4462.4799999999896</c:v>
              </c:pt>
              <c:pt idx="17">
                <c:v>4492.62</c:v>
              </c:pt>
              <c:pt idx="18">
                <c:v>4448.96</c:v>
              </c:pt>
              <c:pt idx="19">
                <c:v>4462.29</c:v>
              </c:pt>
              <c:pt idx="20">
                <c:v>4480.37</c:v>
              </c:pt>
              <c:pt idx="21">
                <c:v>4522.01</c:v>
              </c:pt>
              <c:pt idx="22">
                <c:v>4566.1000000000004</c:v>
              </c:pt>
              <c:pt idx="23">
                <c:v>4560.1899999999896</c:v>
              </c:pt>
              <c:pt idx="24">
                <c:v>4563.9799999999896</c:v>
              </c:pt>
              <c:pt idx="25">
                <c:v>4556.1899999999896</c:v>
              </c:pt>
              <c:pt idx="26">
                <c:v>4571.8100000000004</c:v>
              </c:pt>
              <c:pt idx="27">
                <c:v>4547.4399999999896</c:v>
              </c:pt>
              <c:pt idx="28">
                <c:v>4554.4399999999896</c:v>
              </c:pt>
              <c:pt idx="29">
                <c:v>4534.6000000000004</c:v>
              </c:pt>
              <c:pt idx="30">
                <c:v>4535.6899999999896</c:v>
              </c:pt>
              <c:pt idx="31">
                <c:v>4578.49</c:v>
              </c:pt>
              <c:pt idx="32">
                <c:v>4596.71</c:v>
              </c:pt>
              <c:pt idx="33">
                <c:v>4533.01</c:v>
              </c:pt>
              <c:pt idx="34">
                <c:v>4611.78</c:v>
              </c:pt>
              <c:pt idx="35">
                <c:v>4573.75</c:v>
              </c:pt>
              <c:pt idx="36">
                <c:v>4533.93</c:v>
              </c:pt>
              <c:pt idx="37">
                <c:v>4569.49</c:v>
              </c:pt>
              <c:pt idx="38">
                <c:v>4582.63</c:v>
              </c:pt>
              <c:pt idx="39">
                <c:v>4598.5600000000004</c:v>
              </c:pt>
              <c:pt idx="40">
                <c:v>4372.45</c:v>
              </c:pt>
              <c:pt idx="41">
                <c:v>4335.4799999999896</c:v>
              </c:pt>
              <c:pt idx="42">
                <c:v>4303.3599999999897</c:v>
              </c:pt>
              <c:pt idx="43">
                <c:v>4346.46</c:v>
              </c:pt>
              <c:pt idx="44">
                <c:v>4302.25</c:v>
              </c:pt>
              <c:pt idx="45">
                <c:v>4312.51</c:v>
              </c:pt>
              <c:pt idx="46">
                <c:v>4368.05</c:v>
              </c:pt>
              <c:pt idx="47">
                <c:v>4498.95</c:v>
              </c:pt>
              <c:pt idx="48">
                <c:v>4538.51</c:v>
              </c:pt>
              <c:pt idx="49">
                <c:v>4483.16</c:v>
              </c:pt>
              <c:pt idx="50">
                <c:v>4444.53</c:v>
              </c:pt>
              <c:pt idx="51">
                <c:v>4325.3900000000003</c:v>
              </c:pt>
              <c:pt idx="52">
                <c:v>4429.46</c:v>
              </c:pt>
              <c:pt idx="53">
                <c:v>4436.3999999999896</c:v>
              </c:pt>
              <c:pt idx="54">
                <c:v>4506.8999999999896</c:v>
              </c:pt>
              <c:pt idx="55">
                <c:v>4506.6099999999897</c:v>
              </c:pt>
              <c:pt idx="56">
                <c:v>4540.92</c:v>
              </c:pt>
              <c:pt idx="57">
                <c:v>4633.75</c:v>
              </c:pt>
              <c:pt idx="58">
                <c:v>4654.82</c:v>
              </c:pt>
              <c:pt idx="59">
                <c:v>4701.0200000000004</c:v>
              </c:pt>
              <c:pt idx="60">
                <c:v>4642.97</c:v>
              </c:pt>
              <c:pt idx="61">
                <c:v>4609.6899999999896</c:v>
              </c:pt>
              <c:pt idx="62">
                <c:v>4640.3100000000004</c:v>
              </c:pt>
              <c:pt idx="63">
                <c:v>4645.5</c:v>
              </c:pt>
              <c:pt idx="64">
                <c:v>4674.16</c:v>
              </c:pt>
              <c:pt idx="65">
                <c:v>4689.93</c:v>
              </c:pt>
              <c:pt idx="66">
                <c:v>4695.5</c:v>
              </c:pt>
              <c:pt idx="67">
                <c:v>4683.87</c:v>
              </c:pt>
              <c:pt idx="68">
                <c:v>4733.4399999999896</c:v>
              </c:pt>
              <c:pt idx="69">
                <c:v>4733.07</c:v>
              </c:pt>
              <c:pt idx="70">
                <c:v>4672.63</c:v>
              </c:pt>
              <c:pt idx="71">
                <c:v>4720.03</c:v>
              </c:pt>
              <c:pt idx="72">
                <c:v>4742.04</c:v>
              </c:pt>
              <c:pt idx="73">
                <c:v>4707.4399999999896</c:v>
              </c:pt>
              <c:pt idx="74">
                <c:v>4662.93</c:v>
              </c:pt>
              <c:pt idx="75">
                <c:v>4669.3100000000004</c:v>
              </c:pt>
              <c:pt idx="76">
                <c:v>4717.3599999999897</c:v>
              </c:pt>
              <c:pt idx="77">
                <c:v>4740.5200000000004</c:v>
              </c:pt>
              <c:pt idx="78">
                <c:v>4720.46</c:v>
              </c:pt>
              <c:pt idx="79">
                <c:v>4750.6099999999897</c:v>
              </c:pt>
              <c:pt idx="80">
                <c:v>4823.74</c:v>
              </c:pt>
              <c:pt idx="81">
                <c:v>4809.5</c:v>
              </c:pt>
              <c:pt idx="82">
                <c:v>4738.51</c:v>
              </c:pt>
              <c:pt idx="83">
                <c:v>4719.97</c:v>
              </c:pt>
              <c:pt idx="84">
                <c:v>4732.26</c:v>
              </c:pt>
              <c:pt idx="85">
                <c:v>4726.88</c:v>
              </c:pt>
              <c:pt idx="86">
                <c:v>4723.6899999999896</c:v>
              </c:pt>
              <c:pt idx="87">
                <c:v>4684.22</c:v>
              </c:pt>
              <c:pt idx="88">
                <c:v>4724.22</c:v>
              </c:pt>
              <c:pt idx="89">
                <c:v>4679.09</c:v>
              </c:pt>
              <c:pt idx="90">
                <c:v>4667.71</c:v>
              </c:pt>
              <c:pt idx="91">
                <c:v>4681.8100000000004</c:v>
              </c:pt>
              <c:pt idx="92">
                <c:v>4717.51</c:v>
              </c:pt>
              <c:pt idx="93">
                <c:v>4767.25</c:v>
              </c:pt>
              <c:pt idx="94">
                <c:v>4818.82</c:v>
              </c:pt>
              <c:pt idx="95">
                <c:v>4817.47</c:v>
              </c:pt>
              <c:pt idx="96">
                <c:v>4825.25</c:v>
              </c:pt>
              <c:pt idx="97">
                <c:v>4883.43</c:v>
              </c:pt>
              <c:pt idx="98">
                <c:v>4867.7700000000004</c:v>
              </c:pt>
              <c:pt idx="99">
                <c:v>4857.3</c:v>
              </c:pt>
              <c:pt idx="100">
                <c:v>4884.6000000000004</c:v>
              </c:pt>
              <c:pt idx="101">
                <c:v>4823.8</c:v>
              </c:pt>
              <c:pt idx="102">
                <c:v>4885.38</c:v>
              </c:pt>
              <c:pt idx="103">
                <c:v>4916.9399999999896</c:v>
              </c:pt>
              <c:pt idx="104">
                <c:v>4914.93</c:v>
              </c:pt>
              <c:pt idx="105">
                <c:v>4872.3100000000004</c:v>
              </c:pt>
              <c:pt idx="106">
                <c:v>4780.6099999999897</c:v>
              </c:pt>
              <c:pt idx="107">
                <c:v>4766.9399999999896</c:v>
              </c:pt>
              <c:pt idx="108">
                <c:v>4834.4399999999896</c:v>
              </c:pt>
              <c:pt idx="109">
                <c:v>4798.2</c:v>
              </c:pt>
              <c:pt idx="110">
                <c:v>4789.4399999999896</c:v>
              </c:pt>
              <c:pt idx="111">
                <c:v>4907.3999999999896</c:v>
              </c:pt>
              <c:pt idx="112">
                <c:v>4967.6099999999897</c:v>
              </c:pt>
              <c:pt idx="113">
                <c:v>4945.34</c:v>
              </c:pt>
              <c:pt idx="114">
                <c:v>4923.29</c:v>
              </c:pt>
              <c:pt idx="115">
                <c:v>4956.25</c:v>
              </c:pt>
              <c:pt idx="116">
                <c:v>4903.17</c:v>
              </c:pt>
              <c:pt idx="117">
                <c:v>4906.93</c:v>
              </c:pt>
              <c:pt idx="118">
                <c:v>4834.25</c:v>
              </c:pt>
              <c:pt idx="119">
                <c:v>4805.12</c:v>
              </c:pt>
              <c:pt idx="120">
                <c:v>4764.03</c:v>
              </c:pt>
              <c:pt idx="121">
                <c:v>4817.05</c:v>
              </c:pt>
              <c:pt idx="122">
                <c:v>4869.26</c:v>
              </c:pt>
              <c:pt idx="123">
                <c:v>4873.1099999999897</c:v>
              </c:pt>
              <c:pt idx="124">
                <c:v>4905.0200000000004</c:v>
              </c:pt>
              <c:pt idx="125">
                <c:v>4932.3599999999897</c:v>
              </c:pt>
              <c:pt idx="126">
                <c:v>4933.57</c:v>
              </c:pt>
              <c:pt idx="127">
                <c:v>4971.37</c:v>
              </c:pt>
              <c:pt idx="128">
                <c:v>4981.87</c:v>
              </c:pt>
              <c:pt idx="129">
                <c:v>4936.9399999999896</c:v>
              </c:pt>
              <c:pt idx="130">
                <c:v>4868.09</c:v>
              </c:pt>
              <c:pt idx="131">
                <c:v>4918.18</c:v>
              </c:pt>
              <c:pt idx="132">
                <c:v>4926.07</c:v>
              </c:pt>
              <c:pt idx="133">
                <c:v>4925.07</c:v>
              </c:pt>
              <c:pt idx="134">
                <c:v>4872.9799999999896</c:v>
              </c:pt>
              <c:pt idx="135">
                <c:v>4830.17</c:v>
              </c:pt>
              <c:pt idx="136">
                <c:v>4888.0600000000004</c:v>
              </c:pt>
              <c:pt idx="137">
                <c:v>4834.2299999999896</c:v>
              </c:pt>
              <c:pt idx="138">
                <c:v>4866.04</c:v>
              </c:pt>
              <c:pt idx="139">
                <c:v>4820.26</c:v>
              </c:pt>
              <c:pt idx="140">
                <c:v>4786.28</c:v>
              </c:pt>
              <c:pt idx="141">
                <c:v>4628</c:v>
              </c:pt>
              <c:pt idx="142">
                <c:v>4567.1099999999897</c:v>
              </c:pt>
              <c:pt idx="143">
                <c:v>4534.2700000000004</c:v>
              </c:pt>
              <c:pt idx="144">
                <c:v>4685.24</c:v>
              </c:pt>
              <c:pt idx="145">
                <c:v>4617.8599999999897</c:v>
              </c:pt>
              <c:pt idx="146">
                <c:v>4674.63</c:v>
              </c:pt>
              <c:pt idx="147">
                <c:v>4618.43</c:v>
              </c:pt>
              <c:pt idx="148">
                <c:v>4552.34</c:v>
              </c:pt>
              <c:pt idx="149">
                <c:v>4585.47</c:v>
              </c:pt>
              <c:pt idx="150">
                <c:v>4661.17</c:v>
              </c:pt>
              <c:pt idx="151">
                <c:v>4591.4799999999896</c:v>
              </c:pt>
              <c:pt idx="152">
                <c:v>4434.68</c:v>
              </c:pt>
              <c:pt idx="153">
                <c:v>4545.63</c:v>
              </c:pt>
              <c:pt idx="154">
                <c:v>4529.4799999999896</c:v>
              </c:pt>
              <c:pt idx="155">
                <c:v>4297.28</c:v>
              </c:pt>
              <c:pt idx="156">
                <c:v>4283.05</c:v>
              </c:pt>
              <c:pt idx="157">
                <c:v>4354.93</c:v>
              </c:pt>
              <c:pt idx="158">
                <c:v>4323.71</c:v>
              </c:pt>
              <c:pt idx="159">
                <c:v>4435.6000000000004</c:v>
              </c:pt>
              <c:pt idx="160">
                <c:v>4484.26</c:v>
              </c:pt>
              <c:pt idx="161">
                <c:v>4508.72</c:v>
              </c:pt>
              <c:pt idx="162">
                <c:v>4535.99</c:v>
              </c:pt>
              <c:pt idx="163">
                <c:v>4497.22</c:v>
              </c:pt>
              <c:pt idx="164">
                <c:v>4483.09</c:v>
              </c:pt>
              <c:pt idx="165">
                <c:v>4513.4799999999896</c:v>
              </c:pt>
              <c:pt idx="166">
                <c:v>4579.6099999999897</c:v>
              </c:pt>
              <c:pt idx="167">
                <c:v>4583.87</c:v>
              </c:pt>
              <c:pt idx="168">
                <c:v>4674.3599999999897</c:v>
              </c:pt>
              <c:pt idx="169">
                <c:v>4580.49</c:v>
              </c:pt>
              <c:pt idx="170">
                <c:v>4567.91</c:v>
              </c:pt>
              <c:pt idx="171">
                <c:v>4487.09</c:v>
              </c:pt>
              <c:pt idx="172">
                <c:v>4427.1499999999896</c:v>
              </c:pt>
              <c:pt idx="173">
                <c:v>4499.5200000000004</c:v>
              </c:pt>
              <c:pt idx="174">
                <c:v>4472.7700000000004</c:v>
              </c:pt>
              <c:pt idx="175">
                <c:v>4512.38</c:v>
              </c:pt>
              <c:pt idx="176">
                <c:v>4474.3900000000003</c:v>
              </c:pt>
              <c:pt idx="177">
                <c:v>4400.55</c:v>
              </c:pt>
              <c:pt idx="178">
                <c:v>4457.05</c:v>
              </c:pt>
              <c:pt idx="179">
                <c:v>4622</c:v>
              </c:pt>
              <c:pt idx="180">
                <c:v>4592.54</c:v>
              </c:pt>
              <c:pt idx="181">
                <c:v>4582.45</c:v>
              </c:pt>
              <c:pt idx="182">
                <c:v>4595.59</c:v>
              </c:pt>
              <c:pt idx="183">
                <c:v>4537.05</c:v>
              </c:pt>
              <c:pt idx="184">
                <c:v>4532.2299999999896</c:v>
              </c:pt>
              <c:pt idx="185">
                <c:v>4545.8900000000003</c:v>
              </c:pt>
              <c:pt idx="186">
                <c:v>4527.3</c:v>
              </c:pt>
              <c:pt idx="187">
                <c:v>4563.42</c:v>
              </c:pt>
              <c:pt idx="188">
                <c:v>4637.91</c:v>
              </c:pt>
              <c:pt idx="189">
                <c:v>4687.09</c:v>
              </c:pt>
              <c:pt idx="190">
                <c:v>4753.29</c:v>
              </c:pt>
              <c:pt idx="191">
                <c:v>4843.8900000000003</c:v>
              </c:pt>
              <c:pt idx="192">
                <c:v>4785.4799999999896</c:v>
              </c:pt>
              <c:pt idx="193">
                <c:v>4786.03</c:v>
              </c:pt>
              <c:pt idx="194">
                <c:v>4795.8900000000003</c:v>
              </c:pt>
              <c:pt idx="195">
                <c:v>4832.62</c:v>
              </c:pt>
              <c:pt idx="196">
                <c:v>4858.1099999999897</c:v>
              </c:pt>
              <c:pt idx="197">
                <c:v>4811.8500000000004</c:v>
              </c:pt>
              <c:pt idx="198">
                <c:v>4781.6400000000003</c:v>
              </c:pt>
              <c:pt idx="199">
                <c:v>4844.3599999999897</c:v>
              </c:pt>
              <c:pt idx="200">
                <c:v>4789.08</c:v>
              </c:pt>
              <c:pt idx="201">
                <c:v>4796.4799999999896</c:v>
              </c:pt>
              <c:pt idx="202">
                <c:v>4708.0200000000004</c:v>
              </c:pt>
              <c:pt idx="203">
                <c:v>4774.67</c:v>
              </c:pt>
              <c:pt idx="204">
                <c:v>4742.26</c:v>
              </c:pt>
              <c:pt idx="205">
                <c:v>4786.05</c:v>
              </c:pt>
              <c:pt idx="206">
                <c:v>4867.78</c:v>
              </c:pt>
              <c:pt idx="207">
                <c:v>4835.0200000000004</c:v>
              </c:pt>
              <c:pt idx="208">
                <c:v>4871.71</c:v>
              </c:pt>
              <c:pt idx="209">
                <c:v>4763.76</c:v>
              </c:pt>
              <c:pt idx="210">
                <c:v>4691.58</c:v>
              </c:pt>
              <c:pt idx="211">
                <c:v>4703.1000000000004</c:v>
              </c:pt>
              <c:pt idx="212">
                <c:v>4644.3999999999896</c:v>
              </c:pt>
              <c:pt idx="213">
                <c:v>4659.51</c:v>
              </c:pt>
              <c:pt idx="214">
                <c:v>4587.42</c:v>
              </c:pt>
              <c:pt idx="215">
                <c:v>4569.88</c:v>
              </c:pt>
              <c:pt idx="216">
                <c:v>4534.95</c:v>
              </c:pt>
              <c:pt idx="217">
                <c:v>4500.3500000000004</c:v>
              </c:pt>
              <c:pt idx="218">
                <c:v>4433.54</c:v>
              </c:pt>
              <c:pt idx="219">
                <c:v>4411.1400000000003</c:v>
              </c:pt>
              <c:pt idx="220">
                <c:v>4267.32</c:v>
              </c:pt>
              <c:pt idx="221">
                <c:v>4322.28</c:v>
              </c:pt>
              <c:pt idx="222">
                <c:v>4171.8999999999896</c:v>
              </c:pt>
              <c:pt idx="223">
                <c:v>4178.83</c:v>
              </c:pt>
              <c:pt idx="224">
                <c:v>4241.79</c:v>
              </c:pt>
              <c:pt idx="225">
                <c:v>4276.9799999999896</c:v>
              </c:pt>
              <c:pt idx="226">
                <c:v>4208.49</c:v>
              </c:pt>
              <c:pt idx="227">
                <c:v>4373.53</c:v>
              </c:pt>
              <c:pt idx="228">
                <c:v>4403.9799999999896</c:v>
              </c:pt>
              <c:pt idx="229">
                <c:v>4471.83</c:v>
              </c:pt>
              <c:pt idx="230">
                <c:v>4464.93</c:v>
              </c:pt>
              <c:pt idx="231">
                <c:v>4369.6499999999896</c:v>
              </c:pt>
              <c:pt idx="232">
                <c:v>4448.99</c:v>
              </c:pt>
              <c:pt idx="233">
                <c:v>4479.0200000000004</c:v>
              </c:pt>
              <c:pt idx="234">
                <c:v>4515.3900000000003</c:v>
              </c:pt>
              <c:pt idx="235">
                <c:v>4517.84</c:v>
              </c:pt>
              <c:pt idx="236">
                <c:v>4499.68</c:v>
              </c:pt>
              <c:pt idx="237">
                <c:v>4497.75</c:v>
              </c:pt>
              <c:pt idx="238">
                <c:v>4392.95</c:v>
              </c:pt>
              <c:pt idx="239">
                <c:v>4448.28</c:v>
              </c:pt>
              <c:pt idx="240">
                <c:v>4364.59</c:v>
              </c:pt>
              <c:pt idx="241">
                <c:v>4430.75</c:v>
              </c:pt>
              <c:pt idx="242">
                <c:v>4413.51</c:v>
              </c:pt>
              <c:pt idx="243">
                <c:v>4423.8999999999896</c:v>
              </c:pt>
              <c:pt idx="244">
                <c:v>4477.1099999999897</c:v>
              </c:pt>
              <c:pt idx="245">
                <c:v>4522.6400000000003</c:v>
              </c:pt>
              <c:pt idx="246">
                <c:v>4512.9799999999896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30144"/>
        <c:axId val="159431680"/>
      </c:lineChart>
      <c:catAx>
        <c:axId val="15943014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431680"/>
        <c:crosses val="autoZero"/>
        <c:auto val="1"/>
        <c:lblAlgn val="ctr"/>
        <c:lblOffset val="100"/>
        <c:tickLblSkip val="9"/>
        <c:tickMarkSkip val="1"/>
        <c:noMultiLvlLbl val="0"/>
      </c:catAx>
      <c:valAx>
        <c:axId val="159431680"/>
        <c:scaling>
          <c:orientation val="minMax"/>
          <c:max val="5100"/>
          <c:min val="4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43014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CECE INF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ATXPrime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20096"/>
        <c:axId val="155621632"/>
      </c:lineChart>
      <c:catAx>
        <c:axId val="15562009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621632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55621632"/>
        <c:scaling>
          <c:orientation val="minMax"/>
          <c:max val="2600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62009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ATX five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78304"/>
        <c:axId val="156179840"/>
      </c:lineChart>
      <c:catAx>
        <c:axId val="156178304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179840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56179840"/>
        <c:scaling>
          <c:orientation val="minMax"/>
          <c:max val="3300"/>
          <c:min val="2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178304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RDXxt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ViDX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04416"/>
        <c:axId val="156210304"/>
      </c:lineChart>
      <c:catAx>
        <c:axId val="15620441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210304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56210304"/>
        <c:scaling>
          <c:orientation val="minMax"/>
          <c:max val="4200"/>
          <c:min val="2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20441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RDX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IATX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73760"/>
        <c:axId val="156375296"/>
      </c:lineChart>
      <c:catAx>
        <c:axId val="15637376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375296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6375296"/>
        <c:scaling>
          <c:orientation val="minMax"/>
          <c:max val="400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373760"/>
        <c:crosses val="autoZero"/>
        <c:crossBetween val="between"/>
        <c:majorUnit val="5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RTX Mid USD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WBI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07680"/>
        <c:axId val="156409216"/>
      </c:lineChart>
      <c:catAx>
        <c:axId val="156407680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409216"/>
        <c:crosses val="autoZero"/>
        <c:auto val="1"/>
        <c:lblAlgn val="ctr"/>
        <c:lblOffset val="100"/>
        <c:tickLblSkip val="27"/>
        <c:tickMarkSkip val="1"/>
        <c:noMultiLvlLbl val="0"/>
      </c:catAx>
      <c:valAx>
        <c:axId val="156409216"/>
        <c:scaling>
          <c:orientation val="minMax"/>
          <c:max val="1900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407680"/>
        <c:crosses val="autoZero"/>
        <c:crossBetween val="between"/>
        <c:maj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UTX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29312"/>
        <c:axId val="156431104"/>
      </c:lineChart>
      <c:catAx>
        <c:axId val="156429312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431104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6431104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429312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r>
              <a:rPr lang="de-AT"/>
              <a:t>KTX EUR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253"/>
              <c:pt idx="0">
                <c:v>39084</c:v>
              </c:pt>
              <c:pt idx="1">
                <c:v>39085</c:v>
              </c:pt>
              <c:pt idx="2">
                <c:v>39086</c:v>
              </c:pt>
              <c:pt idx="3">
                <c:v>39087</c:v>
              </c:pt>
              <c:pt idx="4">
                <c:v>39090</c:v>
              </c:pt>
              <c:pt idx="5">
                <c:v>39091</c:v>
              </c:pt>
              <c:pt idx="6">
                <c:v>39092</c:v>
              </c:pt>
              <c:pt idx="7">
                <c:v>39093</c:v>
              </c:pt>
              <c:pt idx="8">
                <c:v>39094</c:v>
              </c:pt>
              <c:pt idx="9">
                <c:v>39097</c:v>
              </c:pt>
              <c:pt idx="10">
                <c:v>39098</c:v>
              </c:pt>
              <c:pt idx="11">
                <c:v>39099</c:v>
              </c:pt>
              <c:pt idx="12">
                <c:v>39100</c:v>
              </c:pt>
              <c:pt idx="13">
                <c:v>39101</c:v>
              </c:pt>
              <c:pt idx="14">
                <c:v>39104</c:v>
              </c:pt>
              <c:pt idx="15">
                <c:v>39105</c:v>
              </c:pt>
              <c:pt idx="16">
                <c:v>39106</c:v>
              </c:pt>
              <c:pt idx="17">
                <c:v>39107</c:v>
              </c:pt>
              <c:pt idx="18">
                <c:v>39108</c:v>
              </c:pt>
              <c:pt idx="19">
                <c:v>39111</c:v>
              </c:pt>
              <c:pt idx="20">
                <c:v>39112</c:v>
              </c:pt>
              <c:pt idx="21">
                <c:v>39113</c:v>
              </c:pt>
              <c:pt idx="22">
                <c:v>39114</c:v>
              </c:pt>
              <c:pt idx="23">
                <c:v>39115</c:v>
              </c:pt>
              <c:pt idx="24">
                <c:v>39118</c:v>
              </c:pt>
              <c:pt idx="25">
                <c:v>39119</c:v>
              </c:pt>
              <c:pt idx="26">
                <c:v>39120</c:v>
              </c:pt>
              <c:pt idx="27">
                <c:v>39121</c:v>
              </c:pt>
              <c:pt idx="28">
                <c:v>39122</c:v>
              </c:pt>
              <c:pt idx="29">
                <c:v>39125</c:v>
              </c:pt>
              <c:pt idx="30">
                <c:v>39126</c:v>
              </c:pt>
              <c:pt idx="31">
                <c:v>39127</c:v>
              </c:pt>
              <c:pt idx="32">
                <c:v>39128</c:v>
              </c:pt>
              <c:pt idx="33">
                <c:v>39129</c:v>
              </c:pt>
              <c:pt idx="34">
                <c:v>39132</c:v>
              </c:pt>
              <c:pt idx="35">
                <c:v>39133</c:v>
              </c:pt>
              <c:pt idx="36">
                <c:v>39134</c:v>
              </c:pt>
              <c:pt idx="37">
                <c:v>39135</c:v>
              </c:pt>
              <c:pt idx="38">
                <c:v>39136</c:v>
              </c:pt>
              <c:pt idx="39">
                <c:v>39139</c:v>
              </c:pt>
              <c:pt idx="40">
                <c:v>39140</c:v>
              </c:pt>
              <c:pt idx="41">
                <c:v>39141</c:v>
              </c:pt>
              <c:pt idx="42">
                <c:v>39142</c:v>
              </c:pt>
              <c:pt idx="43">
                <c:v>39143</c:v>
              </c:pt>
              <c:pt idx="44">
                <c:v>39146</c:v>
              </c:pt>
              <c:pt idx="45">
                <c:v>39147</c:v>
              </c:pt>
              <c:pt idx="46">
                <c:v>39148</c:v>
              </c:pt>
              <c:pt idx="47">
                <c:v>39149</c:v>
              </c:pt>
              <c:pt idx="48">
                <c:v>39150</c:v>
              </c:pt>
              <c:pt idx="49">
                <c:v>39153</c:v>
              </c:pt>
              <c:pt idx="50">
                <c:v>39154</c:v>
              </c:pt>
              <c:pt idx="51">
                <c:v>39155</c:v>
              </c:pt>
              <c:pt idx="52">
                <c:v>39156</c:v>
              </c:pt>
              <c:pt idx="53">
                <c:v>39157</c:v>
              </c:pt>
              <c:pt idx="54">
                <c:v>39160</c:v>
              </c:pt>
              <c:pt idx="55">
                <c:v>39161</c:v>
              </c:pt>
              <c:pt idx="56">
                <c:v>39162</c:v>
              </c:pt>
              <c:pt idx="57">
                <c:v>39163</c:v>
              </c:pt>
              <c:pt idx="58">
                <c:v>39164</c:v>
              </c:pt>
              <c:pt idx="59">
                <c:v>39167</c:v>
              </c:pt>
              <c:pt idx="60">
                <c:v>39168</c:v>
              </c:pt>
              <c:pt idx="61">
                <c:v>39169</c:v>
              </c:pt>
              <c:pt idx="62">
                <c:v>39170</c:v>
              </c:pt>
              <c:pt idx="63">
                <c:v>39171</c:v>
              </c:pt>
              <c:pt idx="64">
                <c:v>39174</c:v>
              </c:pt>
              <c:pt idx="65">
                <c:v>39175</c:v>
              </c:pt>
              <c:pt idx="66">
                <c:v>39176</c:v>
              </c:pt>
              <c:pt idx="67">
                <c:v>39177</c:v>
              </c:pt>
              <c:pt idx="68">
                <c:v>39178</c:v>
              </c:pt>
              <c:pt idx="69">
                <c:v>39182</c:v>
              </c:pt>
              <c:pt idx="70">
                <c:v>39183</c:v>
              </c:pt>
              <c:pt idx="71">
                <c:v>39184</c:v>
              </c:pt>
              <c:pt idx="72">
                <c:v>39185</c:v>
              </c:pt>
              <c:pt idx="73">
                <c:v>39188</c:v>
              </c:pt>
              <c:pt idx="74">
                <c:v>39189</c:v>
              </c:pt>
              <c:pt idx="75">
                <c:v>39190</c:v>
              </c:pt>
              <c:pt idx="76">
                <c:v>39191</c:v>
              </c:pt>
              <c:pt idx="77">
                <c:v>39192</c:v>
              </c:pt>
              <c:pt idx="78">
                <c:v>39195</c:v>
              </c:pt>
              <c:pt idx="79">
                <c:v>39196</c:v>
              </c:pt>
              <c:pt idx="80">
                <c:v>39197</c:v>
              </c:pt>
              <c:pt idx="81">
                <c:v>39198</c:v>
              </c:pt>
              <c:pt idx="82">
                <c:v>39199</c:v>
              </c:pt>
              <c:pt idx="83">
                <c:v>39202</c:v>
              </c:pt>
              <c:pt idx="84">
                <c:v>39204</c:v>
              </c:pt>
              <c:pt idx="85">
                <c:v>39205</c:v>
              </c:pt>
              <c:pt idx="86">
                <c:v>39206</c:v>
              </c:pt>
              <c:pt idx="87">
                <c:v>39209</c:v>
              </c:pt>
              <c:pt idx="88">
                <c:v>39210</c:v>
              </c:pt>
              <c:pt idx="89">
                <c:v>39211</c:v>
              </c:pt>
              <c:pt idx="90">
                <c:v>39212</c:v>
              </c:pt>
              <c:pt idx="91">
                <c:v>39213</c:v>
              </c:pt>
              <c:pt idx="92">
                <c:v>39216</c:v>
              </c:pt>
              <c:pt idx="93">
                <c:v>39217</c:v>
              </c:pt>
              <c:pt idx="94">
                <c:v>39218</c:v>
              </c:pt>
              <c:pt idx="95">
                <c:v>39219</c:v>
              </c:pt>
              <c:pt idx="96">
                <c:v>39220</c:v>
              </c:pt>
              <c:pt idx="97">
                <c:v>39223</c:v>
              </c:pt>
              <c:pt idx="98">
                <c:v>39224</c:v>
              </c:pt>
              <c:pt idx="99">
                <c:v>39225</c:v>
              </c:pt>
              <c:pt idx="100">
                <c:v>39226</c:v>
              </c:pt>
              <c:pt idx="101">
                <c:v>39227</c:v>
              </c:pt>
              <c:pt idx="102">
                <c:v>39230</c:v>
              </c:pt>
              <c:pt idx="103">
                <c:v>39231</c:v>
              </c:pt>
              <c:pt idx="104">
                <c:v>39232</c:v>
              </c:pt>
              <c:pt idx="105">
                <c:v>39233</c:v>
              </c:pt>
              <c:pt idx="106">
                <c:v>39234</c:v>
              </c:pt>
              <c:pt idx="107">
                <c:v>39237</c:v>
              </c:pt>
              <c:pt idx="108">
                <c:v>39238</c:v>
              </c:pt>
              <c:pt idx="109">
                <c:v>39239</c:v>
              </c:pt>
              <c:pt idx="110">
                <c:v>39240</c:v>
              </c:pt>
              <c:pt idx="111">
                <c:v>39241</c:v>
              </c:pt>
              <c:pt idx="112">
                <c:v>39244</c:v>
              </c:pt>
              <c:pt idx="113">
                <c:v>39245</c:v>
              </c:pt>
              <c:pt idx="114">
                <c:v>39246</c:v>
              </c:pt>
              <c:pt idx="115">
                <c:v>39247</c:v>
              </c:pt>
              <c:pt idx="116">
                <c:v>39248</c:v>
              </c:pt>
              <c:pt idx="117">
                <c:v>39251</c:v>
              </c:pt>
              <c:pt idx="118">
                <c:v>39252</c:v>
              </c:pt>
              <c:pt idx="119">
                <c:v>39253</c:v>
              </c:pt>
              <c:pt idx="120">
                <c:v>39254</c:v>
              </c:pt>
              <c:pt idx="121">
                <c:v>39255</c:v>
              </c:pt>
              <c:pt idx="122">
                <c:v>39258</c:v>
              </c:pt>
              <c:pt idx="123">
                <c:v>39259</c:v>
              </c:pt>
              <c:pt idx="124">
                <c:v>39260</c:v>
              </c:pt>
              <c:pt idx="125">
                <c:v>39261</c:v>
              </c:pt>
              <c:pt idx="126">
                <c:v>39262</c:v>
              </c:pt>
              <c:pt idx="127">
                <c:v>39265</c:v>
              </c:pt>
              <c:pt idx="128">
                <c:v>39266</c:v>
              </c:pt>
              <c:pt idx="129">
                <c:v>39267</c:v>
              </c:pt>
              <c:pt idx="130">
                <c:v>39268</c:v>
              </c:pt>
              <c:pt idx="131">
                <c:v>39269</c:v>
              </c:pt>
              <c:pt idx="132">
                <c:v>39272</c:v>
              </c:pt>
              <c:pt idx="133">
                <c:v>39273</c:v>
              </c:pt>
              <c:pt idx="134">
                <c:v>39274</c:v>
              </c:pt>
              <c:pt idx="135">
                <c:v>39275</c:v>
              </c:pt>
              <c:pt idx="136">
                <c:v>39276</c:v>
              </c:pt>
              <c:pt idx="137">
                <c:v>39279</c:v>
              </c:pt>
              <c:pt idx="138">
                <c:v>39280</c:v>
              </c:pt>
              <c:pt idx="139">
                <c:v>39281</c:v>
              </c:pt>
              <c:pt idx="140">
                <c:v>39282</c:v>
              </c:pt>
              <c:pt idx="141">
                <c:v>39283</c:v>
              </c:pt>
              <c:pt idx="142">
                <c:v>39286</c:v>
              </c:pt>
              <c:pt idx="143">
                <c:v>39287</c:v>
              </c:pt>
              <c:pt idx="144">
                <c:v>39288</c:v>
              </c:pt>
              <c:pt idx="145">
                <c:v>39289</c:v>
              </c:pt>
              <c:pt idx="146">
                <c:v>39290</c:v>
              </c:pt>
              <c:pt idx="147">
                <c:v>39293</c:v>
              </c:pt>
              <c:pt idx="148">
                <c:v>39294</c:v>
              </c:pt>
              <c:pt idx="149">
                <c:v>39295</c:v>
              </c:pt>
              <c:pt idx="150">
                <c:v>39296</c:v>
              </c:pt>
              <c:pt idx="151">
                <c:v>39297</c:v>
              </c:pt>
              <c:pt idx="152">
                <c:v>39300</c:v>
              </c:pt>
              <c:pt idx="153">
                <c:v>39301</c:v>
              </c:pt>
              <c:pt idx="154">
                <c:v>39302</c:v>
              </c:pt>
              <c:pt idx="155">
                <c:v>39303</c:v>
              </c:pt>
              <c:pt idx="156">
                <c:v>39304</c:v>
              </c:pt>
              <c:pt idx="157">
                <c:v>39307</c:v>
              </c:pt>
              <c:pt idx="158">
                <c:v>39308</c:v>
              </c:pt>
              <c:pt idx="159">
                <c:v>39309</c:v>
              </c:pt>
              <c:pt idx="160">
                <c:v>39310</c:v>
              </c:pt>
              <c:pt idx="161">
                <c:v>39311</c:v>
              </c:pt>
              <c:pt idx="162">
                <c:v>39314</c:v>
              </c:pt>
              <c:pt idx="163">
                <c:v>39315</c:v>
              </c:pt>
              <c:pt idx="164">
                <c:v>39316</c:v>
              </c:pt>
              <c:pt idx="165">
                <c:v>39317</c:v>
              </c:pt>
              <c:pt idx="166">
                <c:v>39318</c:v>
              </c:pt>
              <c:pt idx="167">
                <c:v>39321</c:v>
              </c:pt>
              <c:pt idx="168">
                <c:v>39322</c:v>
              </c:pt>
              <c:pt idx="169">
                <c:v>39323</c:v>
              </c:pt>
              <c:pt idx="170">
                <c:v>39324</c:v>
              </c:pt>
              <c:pt idx="171">
                <c:v>39325</c:v>
              </c:pt>
              <c:pt idx="172">
                <c:v>39328</c:v>
              </c:pt>
              <c:pt idx="173">
                <c:v>39329</c:v>
              </c:pt>
              <c:pt idx="174">
                <c:v>39330</c:v>
              </c:pt>
              <c:pt idx="175">
                <c:v>39331</c:v>
              </c:pt>
              <c:pt idx="176">
                <c:v>39332</c:v>
              </c:pt>
              <c:pt idx="177">
                <c:v>39335</c:v>
              </c:pt>
              <c:pt idx="178">
                <c:v>39336</c:v>
              </c:pt>
              <c:pt idx="179">
                <c:v>39337</c:v>
              </c:pt>
              <c:pt idx="180">
                <c:v>39338</c:v>
              </c:pt>
              <c:pt idx="181">
                <c:v>39339</c:v>
              </c:pt>
              <c:pt idx="182">
                <c:v>39342</c:v>
              </c:pt>
              <c:pt idx="183">
                <c:v>39343</c:v>
              </c:pt>
              <c:pt idx="184">
                <c:v>39344</c:v>
              </c:pt>
              <c:pt idx="185">
                <c:v>39345</c:v>
              </c:pt>
              <c:pt idx="186">
                <c:v>39346</c:v>
              </c:pt>
              <c:pt idx="187">
                <c:v>39349</c:v>
              </c:pt>
              <c:pt idx="188">
                <c:v>39350</c:v>
              </c:pt>
              <c:pt idx="189">
                <c:v>39351</c:v>
              </c:pt>
              <c:pt idx="190">
                <c:v>39352</c:v>
              </c:pt>
              <c:pt idx="191">
                <c:v>39353</c:v>
              </c:pt>
              <c:pt idx="192">
                <c:v>39356</c:v>
              </c:pt>
              <c:pt idx="193">
                <c:v>39357</c:v>
              </c:pt>
              <c:pt idx="194">
                <c:v>39358</c:v>
              </c:pt>
              <c:pt idx="195">
                <c:v>39359</c:v>
              </c:pt>
              <c:pt idx="196">
                <c:v>39360</c:v>
              </c:pt>
              <c:pt idx="197">
                <c:v>39363</c:v>
              </c:pt>
              <c:pt idx="198">
                <c:v>39364</c:v>
              </c:pt>
              <c:pt idx="199">
                <c:v>39365</c:v>
              </c:pt>
              <c:pt idx="200">
                <c:v>39366</c:v>
              </c:pt>
              <c:pt idx="201">
                <c:v>39367</c:v>
              </c:pt>
              <c:pt idx="202">
                <c:v>39370</c:v>
              </c:pt>
              <c:pt idx="203">
                <c:v>39371</c:v>
              </c:pt>
              <c:pt idx="204">
                <c:v>39372</c:v>
              </c:pt>
              <c:pt idx="205">
                <c:v>39373</c:v>
              </c:pt>
              <c:pt idx="206">
                <c:v>39374</c:v>
              </c:pt>
              <c:pt idx="207">
                <c:v>39377</c:v>
              </c:pt>
              <c:pt idx="208">
                <c:v>39378</c:v>
              </c:pt>
              <c:pt idx="209">
                <c:v>39379</c:v>
              </c:pt>
              <c:pt idx="210">
                <c:v>39380</c:v>
              </c:pt>
              <c:pt idx="211">
                <c:v>39381</c:v>
              </c:pt>
              <c:pt idx="212">
                <c:v>39384</c:v>
              </c:pt>
              <c:pt idx="213">
                <c:v>39385</c:v>
              </c:pt>
              <c:pt idx="214">
                <c:v>39386</c:v>
              </c:pt>
              <c:pt idx="215">
                <c:v>39388</c:v>
              </c:pt>
              <c:pt idx="216">
                <c:v>39391</c:v>
              </c:pt>
              <c:pt idx="217">
                <c:v>39392</c:v>
              </c:pt>
              <c:pt idx="218">
                <c:v>39393</c:v>
              </c:pt>
              <c:pt idx="219">
                <c:v>39394</c:v>
              </c:pt>
              <c:pt idx="220">
                <c:v>39395</c:v>
              </c:pt>
              <c:pt idx="221">
                <c:v>39398</c:v>
              </c:pt>
              <c:pt idx="222">
                <c:v>39399</c:v>
              </c:pt>
              <c:pt idx="223">
                <c:v>39400</c:v>
              </c:pt>
              <c:pt idx="224">
                <c:v>39401</c:v>
              </c:pt>
              <c:pt idx="225">
                <c:v>39402</c:v>
              </c:pt>
              <c:pt idx="226">
                <c:v>39405</c:v>
              </c:pt>
              <c:pt idx="227">
                <c:v>39406</c:v>
              </c:pt>
              <c:pt idx="228">
                <c:v>39407</c:v>
              </c:pt>
              <c:pt idx="229">
                <c:v>39408</c:v>
              </c:pt>
              <c:pt idx="230">
                <c:v>39409</c:v>
              </c:pt>
              <c:pt idx="231">
                <c:v>39412</c:v>
              </c:pt>
              <c:pt idx="232">
                <c:v>39413</c:v>
              </c:pt>
              <c:pt idx="233">
                <c:v>39414</c:v>
              </c:pt>
              <c:pt idx="234">
                <c:v>39415</c:v>
              </c:pt>
              <c:pt idx="235">
                <c:v>39416</c:v>
              </c:pt>
              <c:pt idx="236">
                <c:v>39419</c:v>
              </c:pt>
              <c:pt idx="237">
                <c:v>39420</c:v>
              </c:pt>
              <c:pt idx="238">
                <c:v>39421</c:v>
              </c:pt>
              <c:pt idx="239">
                <c:v>39422</c:v>
              </c:pt>
              <c:pt idx="240">
                <c:v>39423</c:v>
              </c:pt>
              <c:pt idx="241">
                <c:v>39426</c:v>
              </c:pt>
              <c:pt idx="242">
                <c:v>39427</c:v>
              </c:pt>
              <c:pt idx="243">
                <c:v>39428</c:v>
              </c:pt>
              <c:pt idx="244">
                <c:v>39429</c:v>
              </c:pt>
              <c:pt idx="245">
                <c:v>39430</c:v>
              </c:pt>
              <c:pt idx="246">
                <c:v>39433</c:v>
              </c:pt>
              <c:pt idx="247">
                <c:v>39434</c:v>
              </c:pt>
              <c:pt idx="248">
                <c:v>39435</c:v>
              </c:pt>
              <c:pt idx="249">
                <c:v>39436</c:v>
              </c:pt>
              <c:pt idx="250">
                <c:v>39437</c:v>
              </c:pt>
              <c:pt idx="251">
                <c:v>39443</c:v>
              </c:pt>
              <c:pt idx="252">
                <c:v>39444</c:v>
              </c:pt>
            </c:numLit>
          </c:cat>
          <c:val>
            <c:numLit>
              <c:formatCode>General</c:formatCode>
              <c:ptCount val="253"/>
              <c:pt idx="0">
                <c:v>1824.95</c:v>
              </c:pt>
              <c:pt idx="1">
                <c:v>1825.33</c:v>
              </c:pt>
              <c:pt idx="2">
                <c:v>1793.55</c:v>
              </c:pt>
              <c:pt idx="3">
                <c:v>1759.54</c:v>
              </c:pt>
              <c:pt idx="4">
                <c:v>1752.02</c:v>
              </c:pt>
              <c:pt idx="5">
                <c:v>1747.86</c:v>
              </c:pt>
              <c:pt idx="6">
                <c:v>1705.67</c:v>
              </c:pt>
              <c:pt idx="7">
                <c:v>1746.78</c:v>
              </c:pt>
              <c:pt idx="8">
                <c:v>1758.78</c:v>
              </c:pt>
              <c:pt idx="9">
                <c:v>1782.77</c:v>
              </c:pt>
              <c:pt idx="10">
                <c:v>1773.3</c:v>
              </c:pt>
              <c:pt idx="11">
                <c:v>1760.95</c:v>
              </c:pt>
              <c:pt idx="12">
                <c:v>1781.35</c:v>
              </c:pt>
              <c:pt idx="13">
                <c:v>1794.17</c:v>
              </c:pt>
              <c:pt idx="14">
                <c:v>1798.55</c:v>
              </c:pt>
              <c:pt idx="15">
                <c:v>1793.79</c:v>
              </c:pt>
              <c:pt idx="16">
                <c:v>1804.15</c:v>
              </c:pt>
              <c:pt idx="17">
                <c:v>1798.27</c:v>
              </c:pt>
              <c:pt idx="18">
                <c:v>1786.66</c:v>
              </c:pt>
              <c:pt idx="19">
                <c:v>1788.95</c:v>
              </c:pt>
              <c:pt idx="20">
                <c:v>1792.17</c:v>
              </c:pt>
              <c:pt idx="21">
                <c:v>1814.42</c:v>
              </c:pt>
              <c:pt idx="22">
                <c:v>1836.97</c:v>
              </c:pt>
              <c:pt idx="23">
                <c:v>1834.85</c:v>
              </c:pt>
              <c:pt idx="24">
                <c:v>1842.19</c:v>
              </c:pt>
              <c:pt idx="25">
                <c:v>1838.86</c:v>
              </c:pt>
              <c:pt idx="26">
                <c:v>1838.26</c:v>
              </c:pt>
              <c:pt idx="27">
                <c:v>1807.45</c:v>
              </c:pt>
              <c:pt idx="28">
                <c:v>1814.56</c:v>
              </c:pt>
              <c:pt idx="29">
                <c:v>1793.08</c:v>
              </c:pt>
              <c:pt idx="30">
                <c:v>1809.99</c:v>
              </c:pt>
              <c:pt idx="31">
                <c:v>1826.5</c:v>
              </c:pt>
              <c:pt idx="32">
                <c:v>1820.38</c:v>
              </c:pt>
              <c:pt idx="33">
                <c:v>1808.87</c:v>
              </c:pt>
              <c:pt idx="34">
                <c:v>1830.45</c:v>
              </c:pt>
              <c:pt idx="35">
                <c:v>1808.57</c:v>
              </c:pt>
              <c:pt idx="36">
                <c:v>1805.38</c:v>
              </c:pt>
              <c:pt idx="37">
                <c:v>1823.26</c:v>
              </c:pt>
              <c:pt idx="38">
                <c:v>1826.95</c:v>
              </c:pt>
              <c:pt idx="39">
                <c:v>1823.93</c:v>
              </c:pt>
              <c:pt idx="40">
                <c:v>1747.7</c:v>
              </c:pt>
              <c:pt idx="41">
                <c:v>1722.9</c:v>
              </c:pt>
              <c:pt idx="42">
                <c:v>1704.4</c:v>
              </c:pt>
              <c:pt idx="43">
                <c:v>1719.76</c:v>
              </c:pt>
              <c:pt idx="44">
                <c:v>1689.15</c:v>
              </c:pt>
              <c:pt idx="45">
                <c:v>1706.25</c:v>
              </c:pt>
              <c:pt idx="46">
                <c:v>1711.98</c:v>
              </c:pt>
              <c:pt idx="47">
                <c:v>1766.78</c:v>
              </c:pt>
              <c:pt idx="48">
                <c:v>1774.49</c:v>
              </c:pt>
              <c:pt idx="49">
                <c:v>1756.81</c:v>
              </c:pt>
              <c:pt idx="50">
                <c:v>1745.26</c:v>
              </c:pt>
              <c:pt idx="51">
                <c:v>1721.63</c:v>
              </c:pt>
              <c:pt idx="52">
                <c:v>1746.95</c:v>
              </c:pt>
              <c:pt idx="53">
                <c:v>1753.97</c:v>
              </c:pt>
              <c:pt idx="54">
                <c:v>1787.23</c:v>
              </c:pt>
              <c:pt idx="55">
                <c:v>1784</c:v>
              </c:pt>
              <c:pt idx="56">
                <c:v>1795.3</c:v>
              </c:pt>
              <c:pt idx="57">
                <c:v>1825.59</c:v>
              </c:pt>
              <c:pt idx="58">
                <c:v>1842.49</c:v>
              </c:pt>
              <c:pt idx="59">
                <c:v>1835.5</c:v>
              </c:pt>
              <c:pt idx="60">
                <c:v>1827.82</c:v>
              </c:pt>
              <c:pt idx="61">
                <c:v>1810.33</c:v>
              </c:pt>
              <c:pt idx="62">
                <c:v>1831.23</c:v>
              </c:pt>
              <c:pt idx="63">
                <c:v>1840.7</c:v>
              </c:pt>
              <c:pt idx="64">
                <c:v>1837.13</c:v>
              </c:pt>
              <c:pt idx="65">
                <c:v>1853.55</c:v>
              </c:pt>
              <c:pt idx="66">
                <c:v>1862.21</c:v>
              </c:pt>
              <c:pt idx="67">
                <c:v>1863.09</c:v>
              </c:pt>
              <c:pt idx="68">
                <c:v>1864.33</c:v>
              </c:pt>
              <c:pt idx="69">
                <c:v>1884.78</c:v>
              </c:pt>
              <c:pt idx="70">
                <c:v>1893.6</c:v>
              </c:pt>
              <c:pt idx="71">
                <c:v>1874.02</c:v>
              </c:pt>
              <c:pt idx="72">
                <c:v>1893.84</c:v>
              </c:pt>
              <c:pt idx="73">
                <c:v>1919.68</c:v>
              </c:pt>
              <c:pt idx="74">
                <c:v>1909.04</c:v>
              </c:pt>
              <c:pt idx="75">
                <c:v>1900.11</c:v>
              </c:pt>
              <c:pt idx="76">
                <c:v>1895</c:v>
              </c:pt>
              <c:pt idx="77">
                <c:v>1927.73</c:v>
              </c:pt>
              <c:pt idx="78">
                <c:v>1929.69</c:v>
              </c:pt>
              <c:pt idx="79">
                <c:v>1916.88</c:v>
              </c:pt>
              <c:pt idx="80">
                <c:v>1923.77</c:v>
              </c:pt>
              <c:pt idx="81">
                <c:v>1933.5</c:v>
              </c:pt>
              <c:pt idx="82">
                <c:v>1928.1</c:v>
              </c:pt>
              <c:pt idx="83">
                <c:v>1914.62</c:v>
              </c:pt>
              <c:pt idx="84">
                <c:v>1926.53</c:v>
              </c:pt>
              <c:pt idx="85">
                <c:v>1933.42</c:v>
              </c:pt>
              <c:pt idx="86">
                <c:v>1955.29</c:v>
              </c:pt>
              <c:pt idx="87">
                <c:v>1955.62</c:v>
              </c:pt>
              <c:pt idx="88">
                <c:v>1930.01</c:v>
              </c:pt>
              <c:pt idx="89">
                <c:v>1946.85</c:v>
              </c:pt>
              <c:pt idx="90">
                <c:v>1926.96</c:v>
              </c:pt>
              <c:pt idx="91">
                <c:v>1926.24</c:v>
              </c:pt>
              <c:pt idx="92">
                <c:v>1928.47</c:v>
              </c:pt>
              <c:pt idx="93">
                <c:v>1915.74</c:v>
              </c:pt>
              <c:pt idx="94">
                <c:v>1916.01</c:v>
              </c:pt>
              <c:pt idx="95">
                <c:v>1913.78</c:v>
              </c:pt>
              <c:pt idx="96">
                <c:v>1932.11</c:v>
              </c:pt>
              <c:pt idx="97">
                <c:v>1940.96</c:v>
              </c:pt>
              <c:pt idx="98">
                <c:v>1953.08</c:v>
              </c:pt>
              <c:pt idx="99">
                <c:v>1955.68</c:v>
              </c:pt>
              <c:pt idx="100">
                <c:v>1941.8</c:v>
              </c:pt>
              <c:pt idx="101">
                <c:v>1933.29</c:v>
              </c:pt>
              <c:pt idx="102">
                <c:v>1941.1</c:v>
              </c:pt>
              <c:pt idx="103">
                <c:v>1948.44</c:v>
              </c:pt>
              <c:pt idx="104">
                <c:v>1932.46</c:v>
              </c:pt>
              <c:pt idx="105">
                <c:v>1966.01</c:v>
              </c:pt>
              <c:pt idx="106">
                <c:v>1994.23</c:v>
              </c:pt>
              <c:pt idx="107">
                <c:v>1986.49</c:v>
              </c:pt>
              <c:pt idx="108">
                <c:v>1978.83</c:v>
              </c:pt>
              <c:pt idx="109">
                <c:v>1940.56</c:v>
              </c:pt>
              <c:pt idx="110">
                <c:v>1939.91</c:v>
              </c:pt>
              <c:pt idx="111">
                <c:v>1923.69</c:v>
              </c:pt>
              <c:pt idx="112">
                <c:v>1944.65</c:v>
              </c:pt>
              <c:pt idx="113">
                <c:v>1934.77</c:v>
              </c:pt>
              <c:pt idx="114">
                <c:v>1946.42</c:v>
              </c:pt>
              <c:pt idx="115">
                <c:v>1981.91</c:v>
              </c:pt>
              <c:pt idx="116">
                <c:v>2011.37</c:v>
              </c:pt>
              <c:pt idx="117">
                <c:v>2003.6</c:v>
              </c:pt>
              <c:pt idx="118">
                <c:v>2000.25</c:v>
              </c:pt>
              <c:pt idx="119">
                <c:v>2004.83</c:v>
              </c:pt>
              <c:pt idx="120">
                <c:v>1986.89</c:v>
              </c:pt>
              <c:pt idx="121">
                <c:v>2014.96</c:v>
              </c:pt>
              <c:pt idx="122">
                <c:v>2010.83</c:v>
              </c:pt>
              <c:pt idx="123">
                <c:v>2033.55</c:v>
              </c:pt>
              <c:pt idx="124">
                <c:v>2006.59</c:v>
              </c:pt>
              <c:pt idx="125">
                <c:v>2036.95</c:v>
              </c:pt>
              <c:pt idx="126">
                <c:v>2045.83</c:v>
              </c:pt>
              <c:pt idx="127">
                <c:v>2045.19</c:v>
              </c:pt>
              <c:pt idx="128">
                <c:v>2070.39</c:v>
              </c:pt>
              <c:pt idx="129">
                <c:v>2082.08</c:v>
              </c:pt>
              <c:pt idx="130">
                <c:v>2078.42</c:v>
              </c:pt>
              <c:pt idx="131">
                <c:v>2096.63</c:v>
              </c:pt>
              <c:pt idx="132">
                <c:v>2097.9</c:v>
              </c:pt>
              <c:pt idx="133">
                <c:v>2070.14</c:v>
              </c:pt>
              <c:pt idx="134">
                <c:v>2054.1</c:v>
              </c:pt>
              <c:pt idx="135">
                <c:v>2080.94</c:v>
              </c:pt>
              <c:pt idx="136">
                <c:v>2087.0300000000002</c:v>
              </c:pt>
              <c:pt idx="137">
                <c:v>2091.6799999999898</c:v>
              </c:pt>
              <c:pt idx="138">
                <c:v>2075.31</c:v>
              </c:pt>
              <c:pt idx="139">
                <c:v>2070.5100000000002</c:v>
              </c:pt>
              <c:pt idx="140">
                <c:v>2097.25</c:v>
              </c:pt>
              <c:pt idx="141">
                <c:v>2077.33</c:v>
              </c:pt>
              <c:pt idx="142">
                <c:v>2106.31</c:v>
              </c:pt>
              <c:pt idx="143">
                <c:v>2077.44</c:v>
              </c:pt>
              <c:pt idx="144">
                <c:v>2065.11</c:v>
              </c:pt>
              <c:pt idx="145">
                <c:v>2003.83</c:v>
              </c:pt>
              <c:pt idx="146">
                <c:v>1981.19</c:v>
              </c:pt>
              <c:pt idx="147">
                <c:v>1971.8</c:v>
              </c:pt>
              <c:pt idx="148">
                <c:v>2018.53</c:v>
              </c:pt>
              <c:pt idx="149">
                <c:v>1979.95</c:v>
              </c:pt>
              <c:pt idx="150">
                <c:v>1998.36</c:v>
              </c:pt>
              <c:pt idx="151">
                <c:v>1977.85</c:v>
              </c:pt>
              <c:pt idx="152">
                <c:v>1951</c:v>
              </c:pt>
              <c:pt idx="153">
                <c:v>1974.46</c:v>
              </c:pt>
              <c:pt idx="154">
                <c:v>2006.39</c:v>
              </c:pt>
              <c:pt idx="155">
                <c:v>1971.33</c:v>
              </c:pt>
              <c:pt idx="156">
                <c:v>1914.7</c:v>
              </c:pt>
              <c:pt idx="157">
                <c:v>1955.05</c:v>
              </c:pt>
              <c:pt idx="158">
                <c:v>1932.17</c:v>
              </c:pt>
              <c:pt idx="159">
                <c:v>1919.2</c:v>
              </c:pt>
              <c:pt idx="160">
                <c:v>1817.49</c:v>
              </c:pt>
              <c:pt idx="161">
                <c:v>1825.76</c:v>
              </c:pt>
              <c:pt idx="162">
                <c:v>1844.84</c:v>
              </c:pt>
              <c:pt idx="163">
                <c:v>1831.75</c:v>
              </c:pt>
              <c:pt idx="164">
                <c:v>1892.75</c:v>
              </c:pt>
              <c:pt idx="165">
                <c:v>1913.47</c:v>
              </c:pt>
              <c:pt idx="166">
                <c:v>1931</c:v>
              </c:pt>
              <c:pt idx="167">
                <c:v>1936.88</c:v>
              </c:pt>
              <c:pt idx="168">
                <c:v>1921.27</c:v>
              </c:pt>
              <c:pt idx="169">
                <c:v>1923.91</c:v>
              </c:pt>
              <c:pt idx="170">
                <c:v>1933.61</c:v>
              </c:pt>
              <c:pt idx="171">
                <c:v>1960.55</c:v>
              </c:pt>
              <c:pt idx="172">
                <c:v>1959.43</c:v>
              </c:pt>
              <c:pt idx="173">
                <c:v>1977.54</c:v>
              </c:pt>
              <c:pt idx="174">
                <c:v>1948.3</c:v>
              </c:pt>
              <c:pt idx="175">
                <c:v>1940.5</c:v>
              </c:pt>
              <c:pt idx="176">
                <c:v>1910.67</c:v>
              </c:pt>
              <c:pt idx="177">
                <c:v>1891.46</c:v>
              </c:pt>
              <c:pt idx="178">
                <c:v>1921.28</c:v>
              </c:pt>
              <c:pt idx="179">
                <c:v>1930.29</c:v>
              </c:pt>
              <c:pt idx="180">
                <c:v>1947.77</c:v>
              </c:pt>
              <c:pt idx="181">
                <c:v>1935.34</c:v>
              </c:pt>
              <c:pt idx="182">
                <c:v>1917.71</c:v>
              </c:pt>
              <c:pt idx="183">
                <c:v>1932.97</c:v>
              </c:pt>
              <c:pt idx="184">
                <c:v>1994.16</c:v>
              </c:pt>
              <c:pt idx="185">
                <c:v>1986.96</c:v>
              </c:pt>
              <c:pt idx="186">
                <c:v>1984.61</c:v>
              </c:pt>
              <c:pt idx="187">
                <c:v>1980.02</c:v>
              </c:pt>
              <c:pt idx="188">
                <c:v>1968.1</c:v>
              </c:pt>
              <c:pt idx="189">
                <c:v>1978.37</c:v>
              </c:pt>
              <c:pt idx="190">
                <c:v>1982.86</c:v>
              </c:pt>
              <c:pt idx="191">
                <c:v>1982.9</c:v>
              </c:pt>
              <c:pt idx="192">
                <c:v>2000.28</c:v>
              </c:pt>
              <c:pt idx="193">
                <c:v>2017.12</c:v>
              </c:pt>
              <c:pt idx="194">
                <c:v>2018.75</c:v>
              </c:pt>
              <c:pt idx="195">
                <c:v>2028.13</c:v>
              </c:pt>
              <c:pt idx="196">
                <c:v>2054.1</c:v>
              </c:pt>
              <c:pt idx="197">
                <c:v>2048.23</c:v>
              </c:pt>
              <c:pt idx="198">
                <c:v>2053.96</c:v>
              </c:pt>
              <c:pt idx="199">
                <c:v>2052.09</c:v>
              </c:pt>
              <c:pt idx="200">
                <c:v>2075.56</c:v>
              </c:pt>
              <c:pt idx="201">
                <c:v>2081.14</c:v>
              </c:pt>
              <c:pt idx="202">
                <c:v>2078.94</c:v>
              </c:pt>
              <c:pt idx="203">
                <c:v>2056.2399999999898</c:v>
              </c:pt>
              <c:pt idx="204">
                <c:v>2072.54</c:v>
              </c:pt>
              <c:pt idx="205">
                <c:v>2047.73</c:v>
              </c:pt>
              <c:pt idx="206">
                <c:v>2050.44</c:v>
              </c:pt>
              <c:pt idx="207">
                <c:v>2032.43</c:v>
              </c:pt>
              <c:pt idx="208">
                <c:v>2067.66</c:v>
              </c:pt>
              <c:pt idx="209">
                <c:v>2057.59</c:v>
              </c:pt>
              <c:pt idx="210">
                <c:v>2080</c:v>
              </c:pt>
              <c:pt idx="211">
                <c:v>2086.2399999999898</c:v>
              </c:pt>
              <c:pt idx="212">
                <c:v>2114.15</c:v>
              </c:pt>
              <c:pt idx="213">
                <c:v>2102.89</c:v>
              </c:pt>
              <c:pt idx="214">
                <c:v>2102.7199999999898</c:v>
              </c:pt>
              <c:pt idx="215">
                <c:v>2078.15</c:v>
              </c:pt>
              <c:pt idx="216">
                <c:v>2057.9699999999898</c:v>
              </c:pt>
              <c:pt idx="217">
                <c:v>2063.1999999999898</c:v>
              </c:pt>
              <c:pt idx="218">
                <c:v>2040.16</c:v>
              </c:pt>
              <c:pt idx="219">
                <c:v>2034.47</c:v>
              </c:pt>
              <c:pt idx="220">
                <c:v>2012.81</c:v>
              </c:pt>
              <c:pt idx="221">
                <c:v>1982.46</c:v>
              </c:pt>
              <c:pt idx="222">
                <c:v>1981.81</c:v>
              </c:pt>
              <c:pt idx="223">
                <c:v>1970.88</c:v>
              </c:pt>
              <c:pt idx="224">
                <c:v>1957.66</c:v>
              </c:pt>
              <c:pt idx="225">
                <c:v>1948.18</c:v>
              </c:pt>
              <c:pt idx="226">
                <c:v>1916.29</c:v>
              </c:pt>
              <c:pt idx="227">
                <c:v>1929.33</c:v>
              </c:pt>
              <c:pt idx="228">
                <c:v>1880.51</c:v>
              </c:pt>
              <c:pt idx="229">
                <c:v>1882.38</c:v>
              </c:pt>
              <c:pt idx="230">
                <c:v>1906.51</c:v>
              </c:pt>
              <c:pt idx="231">
                <c:v>1903.67</c:v>
              </c:pt>
              <c:pt idx="232">
                <c:v>1862.38</c:v>
              </c:pt>
              <c:pt idx="233">
                <c:v>1919.44</c:v>
              </c:pt>
              <c:pt idx="234">
                <c:v>1936.68</c:v>
              </c:pt>
              <c:pt idx="235">
                <c:v>1959.11</c:v>
              </c:pt>
              <c:pt idx="236">
                <c:v>1950.64</c:v>
              </c:pt>
              <c:pt idx="237">
                <c:v>1937.82</c:v>
              </c:pt>
              <c:pt idx="238">
                <c:v>1988.73</c:v>
              </c:pt>
              <c:pt idx="239">
                <c:v>2013.36</c:v>
              </c:pt>
              <c:pt idx="240">
                <c:v>2034.38</c:v>
              </c:pt>
              <c:pt idx="241">
                <c:v>2042.82</c:v>
              </c:pt>
              <c:pt idx="242">
                <c:v>2031.17</c:v>
              </c:pt>
              <c:pt idx="243">
                <c:v>2034.07</c:v>
              </c:pt>
              <c:pt idx="244">
                <c:v>1993.18</c:v>
              </c:pt>
              <c:pt idx="245">
                <c:v>1991.03</c:v>
              </c:pt>
              <c:pt idx="246">
                <c:v>1947.49</c:v>
              </c:pt>
              <c:pt idx="247">
                <c:v>1967.37</c:v>
              </c:pt>
              <c:pt idx="248">
                <c:v>1953.39</c:v>
              </c:pt>
              <c:pt idx="249">
                <c:v>1960.1</c:v>
              </c:pt>
              <c:pt idx="250">
                <c:v>1968.16</c:v>
              </c:pt>
              <c:pt idx="251">
                <c:v>1994.59</c:v>
              </c:pt>
              <c:pt idx="252">
                <c:v>1978.03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42336"/>
        <c:axId val="156943872"/>
      </c:lineChart>
      <c:catAx>
        <c:axId val="156942336"/>
        <c:scaling>
          <c:orientation val="minMax"/>
        </c:scaling>
        <c:delete val="0"/>
        <c:axPos val="b"/>
        <c:numFmt formatCode="mmm/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943872"/>
        <c:crosses val="autoZero"/>
        <c:auto val="1"/>
        <c:lblAlgn val="ctr"/>
        <c:lblOffset val="100"/>
        <c:tickLblSkip val="26"/>
        <c:tickMarkSkip val="1"/>
        <c:noMultiLvlLbl val="0"/>
      </c:catAx>
      <c:valAx>
        <c:axId val="156943872"/>
        <c:scaling>
          <c:orientation val="minMax"/>
          <c:min val="16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942336"/>
        <c:crosses val="autoZero"/>
        <c:crossBetween val="between"/>
        <c:majorUnit val="2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18" Type="http://schemas.openxmlformats.org/officeDocument/2006/relationships/image" Target="../media/image14.emf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" Type="http://schemas.openxmlformats.org/officeDocument/2006/relationships/chart" Target="../charts/chart49.xml"/><Relationship Id="rId16" Type="http://schemas.openxmlformats.org/officeDocument/2006/relationships/chart" Target="../charts/chart63.xml"/><Relationship Id="rId1" Type="http://schemas.openxmlformats.org/officeDocument/2006/relationships/image" Target="../media/image9.jpeg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18" Type="http://schemas.openxmlformats.org/officeDocument/2006/relationships/image" Target="../media/image15.emf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17" Type="http://schemas.openxmlformats.org/officeDocument/2006/relationships/chart" Target="../charts/chart80.xml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1" Type="http://schemas.openxmlformats.org/officeDocument/2006/relationships/image" Target="../media/image9.jpeg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13" Type="http://schemas.openxmlformats.org/officeDocument/2006/relationships/chart" Target="../charts/chart92.xml"/><Relationship Id="rId18" Type="http://schemas.openxmlformats.org/officeDocument/2006/relationships/image" Target="../media/image18.emf"/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12" Type="http://schemas.openxmlformats.org/officeDocument/2006/relationships/chart" Target="../charts/chart91.xml"/><Relationship Id="rId17" Type="http://schemas.openxmlformats.org/officeDocument/2006/relationships/chart" Target="../charts/chart96.xml"/><Relationship Id="rId2" Type="http://schemas.openxmlformats.org/officeDocument/2006/relationships/chart" Target="../charts/chart81.xml"/><Relationship Id="rId16" Type="http://schemas.openxmlformats.org/officeDocument/2006/relationships/chart" Target="../charts/chart95.xml"/><Relationship Id="rId1" Type="http://schemas.openxmlformats.org/officeDocument/2006/relationships/image" Target="../media/image9.jpeg"/><Relationship Id="rId6" Type="http://schemas.openxmlformats.org/officeDocument/2006/relationships/chart" Target="../charts/chart85.xml"/><Relationship Id="rId11" Type="http://schemas.openxmlformats.org/officeDocument/2006/relationships/chart" Target="../charts/chart90.xml"/><Relationship Id="rId5" Type="http://schemas.openxmlformats.org/officeDocument/2006/relationships/chart" Target="../charts/chart84.xml"/><Relationship Id="rId15" Type="http://schemas.openxmlformats.org/officeDocument/2006/relationships/chart" Target="../charts/chart94.xml"/><Relationship Id="rId10" Type="http://schemas.openxmlformats.org/officeDocument/2006/relationships/chart" Target="../charts/chart89.xml"/><Relationship Id="rId4" Type="http://schemas.openxmlformats.org/officeDocument/2006/relationships/chart" Target="../charts/chart83.xml"/><Relationship Id="rId9" Type="http://schemas.openxmlformats.org/officeDocument/2006/relationships/chart" Target="../charts/chart88.xml"/><Relationship Id="rId14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9.jpe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openxmlformats.org/officeDocument/2006/relationships/image" Target="../media/image10.emf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image" Target="../media/image9.jpeg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10" Type="http://schemas.openxmlformats.org/officeDocument/2006/relationships/image" Target="../media/image11.emf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chart" Target="../charts/chart28.xml"/><Relationship Id="rId18" Type="http://schemas.openxmlformats.org/officeDocument/2006/relationships/image" Target="../media/image12.emf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chart" Target="../charts/chart27.xml"/><Relationship Id="rId17" Type="http://schemas.openxmlformats.org/officeDocument/2006/relationships/chart" Target="../charts/chart32.xml"/><Relationship Id="rId2" Type="http://schemas.openxmlformats.org/officeDocument/2006/relationships/chart" Target="../charts/chart17.xml"/><Relationship Id="rId16" Type="http://schemas.openxmlformats.org/officeDocument/2006/relationships/chart" Target="../charts/chart31.xml"/><Relationship Id="rId1" Type="http://schemas.openxmlformats.org/officeDocument/2006/relationships/image" Target="../media/image9.jpeg"/><Relationship Id="rId6" Type="http://schemas.openxmlformats.org/officeDocument/2006/relationships/chart" Target="../charts/chart21.xml"/><Relationship Id="rId11" Type="http://schemas.openxmlformats.org/officeDocument/2006/relationships/chart" Target="../charts/chart26.xml"/><Relationship Id="rId5" Type="http://schemas.openxmlformats.org/officeDocument/2006/relationships/chart" Target="../charts/chart20.xml"/><Relationship Id="rId15" Type="http://schemas.openxmlformats.org/officeDocument/2006/relationships/chart" Target="../charts/chart30.xml"/><Relationship Id="rId10" Type="http://schemas.openxmlformats.org/officeDocument/2006/relationships/chart" Target="../charts/chart25.xml"/><Relationship Id="rId4" Type="http://schemas.openxmlformats.org/officeDocument/2006/relationships/chart" Target="../charts/chart19.xml"/><Relationship Id="rId9" Type="http://schemas.openxmlformats.org/officeDocument/2006/relationships/chart" Target="../charts/chart24.xml"/><Relationship Id="rId1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image" Target="../media/image13.png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" Type="http://schemas.openxmlformats.org/officeDocument/2006/relationships/chart" Target="../charts/chart33.xml"/><Relationship Id="rId16" Type="http://schemas.openxmlformats.org/officeDocument/2006/relationships/chart" Target="../charts/chart47.xml"/><Relationship Id="rId1" Type="http://schemas.openxmlformats.org/officeDocument/2006/relationships/image" Target="../media/image9.jpeg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10" Type="http://schemas.openxmlformats.org/officeDocument/2006/relationships/chart" Target="../charts/chart41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60</xdr:row>
      <xdr:rowOff>57150</xdr:rowOff>
    </xdr:from>
    <xdr:to>
      <xdr:col>9</xdr:col>
      <xdr:colOff>447675</xdr:colOff>
      <xdr:row>63</xdr:row>
      <xdr:rowOff>123825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9601200"/>
          <a:ext cx="1209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0</xdr:row>
      <xdr:rowOff>28575</xdr:rowOff>
    </xdr:from>
    <xdr:to>
      <xdr:col>10</xdr:col>
      <xdr:colOff>9525</xdr:colOff>
      <xdr:row>5</xdr:row>
      <xdr:rowOff>114300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28575"/>
          <a:ext cx="18383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34</xdr:row>
      <xdr:rowOff>142875</xdr:rowOff>
    </xdr:from>
    <xdr:to>
      <xdr:col>10</xdr:col>
      <xdr:colOff>0</xdr:colOff>
      <xdr:row>41</xdr:row>
      <xdr:rowOff>76200</xdr:rowOff>
    </xdr:to>
    <xdr:sp macro="" textlink="">
      <xdr:nvSpPr>
        <xdr:cNvPr id="99331" name="Text Box 3"/>
        <xdr:cNvSpPr txBox="1">
          <a:spLocks noChangeArrowheads="1"/>
        </xdr:cNvSpPr>
      </xdr:nvSpPr>
      <xdr:spPr bwMode="auto">
        <a:xfrm>
          <a:off x="1533525" y="5476875"/>
          <a:ext cx="5276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2700"/>
            </a:lnSpc>
            <a:defRPr sz="1000"/>
          </a:pPr>
          <a:r>
            <a:rPr lang="de-AT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Jahresstatistik 2014</a:t>
          </a:r>
        </a:p>
        <a:p>
          <a:pPr algn="l" rtl="0">
            <a:lnSpc>
              <a:spcPts val="2100"/>
            </a:lnSpc>
            <a:defRPr sz="1000"/>
          </a:pPr>
          <a:r>
            <a:rPr lang="de-AT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Yearly statistics 2014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241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24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243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244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245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246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247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248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24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0250" name="Picture 10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251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252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253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0254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255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0256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0257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0258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19050</xdr:colOff>
      <xdr:row>6</xdr:row>
      <xdr:rowOff>0</xdr:rowOff>
    </xdr:from>
    <xdr:to>
      <xdr:col>4</xdr:col>
      <xdr:colOff>28575</xdr:colOff>
      <xdr:row>74</xdr:row>
      <xdr:rowOff>9525</xdr:rowOff>
    </xdr:to>
    <xdr:pic>
      <xdr:nvPicPr>
        <xdr:cNvPr id="10259" name="Grafik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00150"/>
          <a:ext cx="6496050" cy="1116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1265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126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1267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1268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1269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1270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1271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1272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127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1274" name="Picture 10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1275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1276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1277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1278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1279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1280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1281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1282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19050</xdr:colOff>
      <xdr:row>6</xdr:row>
      <xdr:rowOff>19050</xdr:rowOff>
    </xdr:from>
    <xdr:to>
      <xdr:col>4</xdr:col>
      <xdr:colOff>28575</xdr:colOff>
      <xdr:row>74</xdr:row>
      <xdr:rowOff>28575</xdr:rowOff>
    </xdr:to>
    <xdr:pic>
      <xdr:nvPicPr>
        <xdr:cNvPr id="11283" name="Grafik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19200"/>
          <a:ext cx="6581775" cy="1104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2289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229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2291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2292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2293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2294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2295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2296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229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12298" name="Picture 10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2299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2300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2301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12302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2303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12304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12305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12306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19050</xdr:colOff>
      <xdr:row>5</xdr:row>
      <xdr:rowOff>0</xdr:rowOff>
    </xdr:from>
    <xdr:to>
      <xdr:col>4</xdr:col>
      <xdr:colOff>28575</xdr:colOff>
      <xdr:row>75</xdr:row>
      <xdr:rowOff>9525</xdr:rowOff>
    </xdr:to>
    <xdr:pic>
      <xdr:nvPicPr>
        <xdr:cNvPr id="12307" name="Grafik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38225"/>
          <a:ext cx="6724650" cy="1148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6</xdr:row>
      <xdr:rowOff>9525</xdr:rowOff>
    </xdr:from>
    <xdr:to>
      <xdr:col>3</xdr:col>
      <xdr:colOff>38100</xdr:colOff>
      <xdr:row>56</xdr:row>
      <xdr:rowOff>19050</xdr:rowOff>
    </xdr:to>
    <xdr:pic>
      <xdr:nvPicPr>
        <xdr:cNvPr id="2049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23950"/>
          <a:ext cx="6229350" cy="833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752475</xdr:colOff>
      <xdr:row>7</xdr:row>
      <xdr:rowOff>0</xdr:rowOff>
    </xdr:from>
    <xdr:to>
      <xdr:col>2</xdr:col>
      <xdr:colOff>752475</xdr:colOff>
      <xdr:row>25</xdr:row>
      <xdr:rowOff>76200</xdr:rowOff>
    </xdr:to>
    <xdr:sp macro="" textlink="">
      <xdr:nvSpPr>
        <xdr:cNvPr id="3073" name="Line 8"/>
        <xdr:cNvSpPr>
          <a:spLocks noChangeShapeType="1"/>
        </xdr:cNvSpPr>
      </xdr:nvSpPr>
      <xdr:spPr bwMode="auto">
        <a:xfrm flipV="1">
          <a:off x="6210300" y="1276350"/>
          <a:ext cx="0" cy="3219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9525</xdr:colOff>
      <xdr:row>6</xdr:row>
      <xdr:rowOff>0</xdr:rowOff>
    </xdr:from>
    <xdr:to>
      <xdr:col>3</xdr:col>
      <xdr:colOff>19050</xdr:colOff>
      <xdr:row>56</xdr:row>
      <xdr:rowOff>9525</xdr:rowOff>
    </xdr:to>
    <xdr:pic>
      <xdr:nvPicPr>
        <xdr:cNvPr id="3074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14425"/>
          <a:ext cx="6248400" cy="833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6</xdr:row>
      <xdr:rowOff>19050</xdr:rowOff>
    </xdr:from>
    <xdr:to>
      <xdr:col>4</xdr:col>
      <xdr:colOff>38100</xdr:colOff>
      <xdr:row>73</xdr:row>
      <xdr:rowOff>28575</xdr:rowOff>
    </xdr:to>
    <xdr:pic>
      <xdr:nvPicPr>
        <xdr:cNvPr id="4097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33475"/>
          <a:ext cx="6562725" cy="1108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6</xdr:row>
      <xdr:rowOff>0</xdr:rowOff>
    </xdr:from>
    <xdr:to>
      <xdr:col>4</xdr:col>
      <xdr:colOff>19050</xdr:colOff>
      <xdr:row>74</xdr:row>
      <xdr:rowOff>9525</xdr:rowOff>
    </xdr:to>
    <xdr:pic>
      <xdr:nvPicPr>
        <xdr:cNvPr id="5121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14425"/>
          <a:ext cx="6705600" cy="11249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6145" name="Picture 1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6146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6147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6148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6149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6150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6151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6152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6153" name="Diagramm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66675</xdr:colOff>
      <xdr:row>5</xdr:row>
      <xdr:rowOff>0</xdr:rowOff>
    </xdr:from>
    <xdr:to>
      <xdr:col>4</xdr:col>
      <xdr:colOff>76200</xdr:colOff>
      <xdr:row>73</xdr:row>
      <xdr:rowOff>9525</xdr:rowOff>
    </xdr:to>
    <xdr:pic>
      <xdr:nvPicPr>
        <xdr:cNvPr id="6154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38225"/>
          <a:ext cx="6677025" cy="1116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7169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717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7171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7172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7173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7174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7175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7176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717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38100</xdr:colOff>
      <xdr:row>5</xdr:row>
      <xdr:rowOff>28575</xdr:rowOff>
    </xdr:from>
    <xdr:to>
      <xdr:col>4</xdr:col>
      <xdr:colOff>47625</xdr:colOff>
      <xdr:row>55</xdr:row>
      <xdr:rowOff>123825</xdr:rowOff>
    </xdr:to>
    <xdr:pic>
      <xdr:nvPicPr>
        <xdr:cNvPr id="7178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66800"/>
          <a:ext cx="6610350" cy="833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8193" name="Picture 1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819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8195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8196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8197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8198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8199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8200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820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8202" name="Picture 18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8203" name="Diagramm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8204" name="Diagram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8205" name="Diagram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8206" name="Diagram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8207" name="Diagramm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8208" name="Diagramm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8209" name="Diagramm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8210" name="Diagramm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9525</xdr:colOff>
      <xdr:row>6</xdr:row>
      <xdr:rowOff>0</xdr:rowOff>
    </xdr:from>
    <xdr:to>
      <xdr:col>4</xdr:col>
      <xdr:colOff>19050</xdr:colOff>
      <xdr:row>75</xdr:row>
      <xdr:rowOff>9525</xdr:rowOff>
    </xdr:to>
    <xdr:pic>
      <xdr:nvPicPr>
        <xdr:cNvPr id="8211" name="Grafik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114425"/>
          <a:ext cx="6991350" cy="1141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9217" name="Picture 1025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9218" name="Diagramm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9219" name="Diagramm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9220" name="Diagramm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9221" name="Diagramm 10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9222" name="Diagramm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9223" name="Diagramm 10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9224" name="Diagramm 10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9225" name="Diagramm 10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495300</xdr:colOff>
      <xdr:row>0</xdr:row>
      <xdr:rowOff>0</xdr:rowOff>
    </xdr:from>
    <xdr:to>
      <xdr:col>2</xdr:col>
      <xdr:colOff>638175</xdr:colOff>
      <xdr:row>0</xdr:row>
      <xdr:rowOff>0</xdr:rowOff>
    </xdr:to>
    <xdr:pic>
      <xdr:nvPicPr>
        <xdr:cNvPr id="9226" name="Picture 1034" descr="WB_Quadrat_RGB"/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9227" name="Diagramm 10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9228" name="Diagramm 10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9229" name="Diagramm 10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2990850</xdr:colOff>
      <xdr:row>0</xdr:row>
      <xdr:rowOff>0</xdr:rowOff>
    </xdr:to>
    <xdr:graphicFrame macro="">
      <xdr:nvGraphicFramePr>
        <xdr:cNvPr id="9230" name="Diagramm 10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9231" name="Diagramm 10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3228975</xdr:colOff>
      <xdr:row>0</xdr:row>
      <xdr:rowOff>0</xdr:rowOff>
    </xdr:from>
    <xdr:to>
      <xdr:col>3</xdr:col>
      <xdr:colOff>0</xdr:colOff>
      <xdr:row>0</xdr:row>
      <xdr:rowOff>0</xdr:rowOff>
    </xdr:to>
    <xdr:graphicFrame macro="">
      <xdr:nvGraphicFramePr>
        <xdr:cNvPr id="9232" name="Diagramm 10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3000375</xdr:colOff>
      <xdr:row>0</xdr:row>
      <xdr:rowOff>0</xdr:rowOff>
    </xdr:to>
    <xdr:graphicFrame macro="">
      <xdr:nvGraphicFramePr>
        <xdr:cNvPr id="9233" name="Diagramm 10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3200400</xdr:colOff>
      <xdr:row>0</xdr:row>
      <xdr:rowOff>0</xdr:rowOff>
    </xdr:from>
    <xdr:to>
      <xdr:col>2</xdr:col>
      <xdr:colOff>752475</xdr:colOff>
      <xdr:row>0</xdr:row>
      <xdr:rowOff>0</xdr:rowOff>
    </xdr:to>
    <xdr:graphicFrame macro="">
      <xdr:nvGraphicFramePr>
        <xdr:cNvPr id="9234" name="Diagramm 10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57150</xdr:colOff>
      <xdr:row>4</xdr:row>
      <xdr:rowOff>142875</xdr:rowOff>
    </xdr:from>
    <xdr:to>
      <xdr:col>3</xdr:col>
      <xdr:colOff>152400</xdr:colOff>
      <xdr:row>56</xdr:row>
      <xdr:rowOff>19050</xdr:rowOff>
    </xdr:to>
    <xdr:pic>
      <xdr:nvPicPr>
        <xdr:cNvPr id="9235" name="Grafik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19175"/>
          <a:ext cx="6315075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0:J52"/>
  <sheetViews>
    <sheetView tabSelected="1" zoomScale="75" zoomScaleNormal="75" workbookViewId="0">
      <selection activeCell="M28" sqref="M28"/>
    </sheetView>
  </sheetViews>
  <sheetFormatPr baseColWidth="10" defaultRowHeight="12.75"/>
  <cols>
    <col min="2" max="2" width="8.85546875" customWidth="1"/>
    <col min="3" max="3" width="2.7109375" customWidth="1"/>
    <col min="10" max="10" width="10.5703125" customWidth="1"/>
    <col min="11" max="11" width="1" customWidth="1"/>
  </cols>
  <sheetData>
    <row r="10" spans="1:10">
      <c r="A10" s="243"/>
      <c r="B10" s="243"/>
      <c r="C10" s="243"/>
      <c r="D10" s="243"/>
      <c r="E10" s="243"/>
      <c r="F10" s="243"/>
      <c r="G10" s="243"/>
      <c r="H10" s="243"/>
      <c r="I10" s="243"/>
      <c r="J10" s="243"/>
    </row>
    <row r="11" spans="1:10">
      <c r="A11" s="243"/>
      <c r="B11" s="243"/>
      <c r="C11" s="243"/>
      <c r="D11" s="243"/>
      <c r="E11" s="243"/>
      <c r="F11" s="243"/>
      <c r="G11" s="243"/>
      <c r="H11" s="243"/>
      <c r="I11" s="243"/>
      <c r="J11" s="243"/>
    </row>
    <row r="12" spans="1:10">
      <c r="A12" s="243"/>
      <c r="B12" s="243"/>
      <c r="C12" s="243"/>
      <c r="D12" s="243"/>
      <c r="E12" s="243"/>
      <c r="F12" s="243"/>
      <c r="G12" s="243"/>
      <c r="H12" s="243"/>
      <c r="I12" s="243"/>
      <c r="J12" s="243"/>
    </row>
    <row r="13" spans="1:10">
      <c r="A13" s="243"/>
      <c r="B13" s="243"/>
      <c r="C13" s="243"/>
      <c r="D13" s="243"/>
      <c r="E13" s="243"/>
      <c r="F13" s="243"/>
      <c r="G13" s="243"/>
      <c r="H13" s="243"/>
      <c r="I13" s="243"/>
      <c r="J13" s="243"/>
    </row>
    <row r="14" spans="1:10">
      <c r="A14" s="243"/>
      <c r="B14" s="243"/>
      <c r="C14" s="243"/>
      <c r="D14" s="243"/>
      <c r="E14" s="243"/>
      <c r="F14" s="243"/>
      <c r="G14" s="243"/>
      <c r="H14" s="243"/>
      <c r="I14" s="243"/>
      <c r="J14" s="243"/>
    </row>
    <row r="15" spans="1:10">
      <c r="A15" s="243"/>
      <c r="B15" s="243"/>
      <c r="C15" s="243"/>
      <c r="D15" s="243"/>
      <c r="E15" s="243"/>
      <c r="F15" s="243"/>
      <c r="G15" s="243"/>
      <c r="H15" s="243"/>
      <c r="I15" s="243"/>
      <c r="J15" s="243"/>
    </row>
    <row r="16" spans="1:10">
      <c r="A16" s="243"/>
      <c r="B16" s="243"/>
      <c r="C16" s="243"/>
      <c r="D16" s="243"/>
      <c r="E16" s="243"/>
      <c r="F16" s="243"/>
      <c r="G16" s="243"/>
      <c r="H16" s="243"/>
      <c r="I16" s="243"/>
      <c r="J16" s="243"/>
    </row>
    <row r="17" spans="1:10">
      <c r="A17" s="243"/>
      <c r="B17" s="243"/>
      <c r="C17" s="243"/>
      <c r="D17" s="243"/>
      <c r="E17" s="243"/>
      <c r="F17" s="243"/>
      <c r="G17" s="243"/>
      <c r="H17" s="243"/>
      <c r="I17" s="243"/>
      <c r="J17" s="243"/>
    </row>
    <row r="18" spans="1:10" ht="6" customHeight="1">
      <c r="A18" s="243"/>
      <c r="B18" s="243"/>
      <c r="C18" s="243"/>
      <c r="D18" s="243"/>
      <c r="E18" s="243"/>
      <c r="F18" s="243"/>
      <c r="G18" s="243"/>
      <c r="H18" s="243"/>
      <c r="I18" s="243"/>
      <c r="J18" s="243"/>
    </row>
    <row r="19" spans="1:10" ht="6" customHeight="1">
      <c r="A19" s="243"/>
      <c r="B19" s="243"/>
      <c r="C19" s="3"/>
      <c r="J19" s="243"/>
    </row>
    <row r="20" spans="1:10">
      <c r="A20" s="243"/>
      <c r="B20" s="243"/>
      <c r="C20" s="3"/>
      <c r="J20" s="243"/>
    </row>
    <row r="21" spans="1:10">
      <c r="A21" s="243"/>
      <c r="B21" s="243"/>
      <c r="C21" s="3"/>
      <c r="J21" s="243"/>
    </row>
    <row r="22" spans="1:10">
      <c r="A22" s="243"/>
      <c r="B22" s="243"/>
      <c r="C22" s="3"/>
      <c r="J22" s="243"/>
    </row>
    <row r="23" spans="1:10">
      <c r="A23" s="243"/>
      <c r="B23" s="243"/>
      <c r="C23" s="3"/>
      <c r="J23" s="243"/>
    </row>
    <row r="24" spans="1:10">
      <c r="A24" s="243"/>
      <c r="B24" s="243"/>
      <c r="C24" s="3"/>
      <c r="J24" s="243"/>
    </row>
    <row r="25" spans="1:10">
      <c r="A25" s="243"/>
      <c r="B25" s="243"/>
      <c r="C25" s="3"/>
      <c r="J25" s="243"/>
    </row>
    <row r="26" spans="1:10">
      <c r="A26" s="243"/>
      <c r="B26" s="243"/>
      <c r="C26" s="3"/>
      <c r="J26" s="243"/>
    </row>
    <row r="27" spans="1:10">
      <c r="A27" s="243"/>
      <c r="B27" s="243"/>
      <c r="C27" s="3"/>
      <c r="J27" s="243"/>
    </row>
    <row r="28" spans="1:10">
      <c r="A28" s="243"/>
      <c r="B28" s="243"/>
      <c r="C28" s="3"/>
      <c r="J28" s="243"/>
    </row>
    <row r="29" spans="1:10">
      <c r="A29" s="243"/>
      <c r="B29" s="243"/>
      <c r="C29" s="3"/>
      <c r="J29" s="243"/>
    </row>
    <row r="30" spans="1:10">
      <c r="A30" s="243"/>
      <c r="B30" s="243"/>
      <c r="C30" s="3"/>
      <c r="J30" s="243"/>
    </row>
    <row r="31" spans="1:10">
      <c r="A31" s="243"/>
      <c r="B31" s="243"/>
      <c r="C31" s="3"/>
      <c r="J31" s="243"/>
    </row>
    <row r="32" spans="1:10">
      <c r="A32" s="243"/>
      <c r="B32" s="243"/>
      <c r="C32" s="3"/>
    </row>
    <row r="33" spans="1:3">
      <c r="A33" s="243"/>
      <c r="B33" s="243"/>
      <c r="C33" s="3"/>
    </row>
    <row r="34" spans="1:3">
      <c r="A34" s="243"/>
      <c r="B34" s="243"/>
      <c r="C34" s="3"/>
    </row>
    <row r="35" spans="1:3">
      <c r="A35" s="243"/>
      <c r="B35" s="243"/>
      <c r="C35" s="3"/>
    </row>
    <row r="36" spans="1:3">
      <c r="A36" s="243"/>
      <c r="B36" s="243"/>
      <c r="C36" s="3"/>
    </row>
    <row r="37" spans="1:3">
      <c r="A37" s="243"/>
      <c r="B37" s="243"/>
      <c r="C37" s="3"/>
    </row>
    <row r="38" spans="1:3">
      <c r="A38" s="243"/>
      <c r="B38" s="243"/>
      <c r="C38" s="3"/>
    </row>
    <row r="39" spans="1:3">
      <c r="A39" s="243"/>
      <c r="B39" s="243"/>
      <c r="C39" s="3"/>
    </row>
    <row r="40" spans="1:3">
      <c r="A40" s="243"/>
      <c r="B40" s="243"/>
      <c r="C40" s="3"/>
    </row>
    <row r="41" spans="1:3">
      <c r="A41" s="243"/>
      <c r="B41" s="243"/>
      <c r="C41" s="3"/>
    </row>
    <row r="42" spans="1:3">
      <c r="A42" s="243"/>
      <c r="B42" s="243"/>
      <c r="C42" s="3"/>
    </row>
    <row r="43" spans="1:3">
      <c r="A43" s="243"/>
      <c r="B43" s="243"/>
      <c r="C43" s="3"/>
    </row>
    <row r="44" spans="1:3">
      <c r="A44" s="243"/>
      <c r="B44" s="243"/>
      <c r="C44" s="3"/>
    </row>
    <row r="45" spans="1:3">
      <c r="A45" s="243"/>
      <c r="B45" s="243"/>
      <c r="C45" s="3"/>
    </row>
    <row r="46" spans="1:3">
      <c r="A46" s="243"/>
      <c r="B46" s="243"/>
      <c r="C46" s="3"/>
    </row>
    <row r="47" spans="1:3">
      <c r="A47" s="243"/>
      <c r="B47" s="243"/>
      <c r="C47" s="3"/>
    </row>
    <row r="48" spans="1:3">
      <c r="A48" s="243"/>
      <c r="B48" s="243"/>
      <c r="C48" s="3"/>
    </row>
    <row r="49" spans="1:10">
      <c r="A49" s="243"/>
      <c r="B49" s="243"/>
      <c r="C49" s="243"/>
      <c r="D49" s="243"/>
      <c r="E49" s="243"/>
      <c r="F49" s="243"/>
      <c r="G49" s="243"/>
      <c r="H49" s="243"/>
      <c r="I49" s="243"/>
      <c r="J49" s="243"/>
    </row>
    <row r="50" spans="1:10">
      <c r="A50" s="243"/>
      <c r="B50" s="243"/>
      <c r="C50" s="243"/>
      <c r="D50" s="243"/>
      <c r="E50" s="243"/>
      <c r="F50" s="243"/>
      <c r="G50" s="243"/>
      <c r="H50" s="243"/>
      <c r="I50" s="243"/>
      <c r="J50" s="243"/>
    </row>
    <row r="51" spans="1:10">
      <c r="A51" s="243"/>
      <c r="B51" s="243"/>
      <c r="C51" s="243"/>
      <c r="D51" s="243"/>
      <c r="E51" s="243"/>
      <c r="F51" s="243"/>
      <c r="G51" s="243"/>
      <c r="H51" s="243"/>
      <c r="I51" s="243"/>
      <c r="J51" s="243"/>
    </row>
    <row r="52" spans="1:10">
      <c r="A52" s="243"/>
      <c r="B52" s="243"/>
      <c r="C52" s="243"/>
      <c r="D52" s="243"/>
      <c r="E52" s="243"/>
      <c r="F52" s="243"/>
      <c r="G52" s="243"/>
      <c r="H52" s="243"/>
      <c r="I52" s="243"/>
      <c r="J52" s="243"/>
    </row>
  </sheetData>
  <phoneticPr fontId="2" type="noConversion"/>
  <printOptions horizontalCentered="1" verticalCentered="1"/>
  <pageMargins left="0" right="0" top="0.59055118110236227" bottom="0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2"/>
  <sheetViews>
    <sheetView workbookViewId="0">
      <selection activeCell="M28" sqref="M28"/>
    </sheetView>
  </sheetViews>
  <sheetFormatPr baseColWidth="10" defaultRowHeight="11.25"/>
  <cols>
    <col min="1" max="1" width="37.42578125" style="317" customWidth="1"/>
    <col min="2" max="2" width="18.7109375" style="327" customWidth="1"/>
    <col min="3" max="3" width="16" style="334" customWidth="1"/>
    <col min="4" max="4" width="14" style="327" customWidth="1"/>
    <col min="5" max="5" width="11.42578125" style="334"/>
    <col min="6" max="6" width="15.140625" style="319" customWidth="1"/>
    <col min="7" max="7" width="25.85546875" style="317" bestFit="1" customWidth="1"/>
    <col min="8" max="16384" width="11.42578125" style="317"/>
  </cols>
  <sheetData>
    <row r="1" spans="1:10" ht="18" customHeight="1">
      <c r="A1"/>
      <c r="B1"/>
      <c r="C1"/>
      <c r="D1"/>
      <c r="E1"/>
      <c r="F1"/>
    </row>
    <row r="2" spans="1:10" ht="23.25">
      <c r="A2" s="318" t="s">
        <v>345</v>
      </c>
      <c r="B2" s="1"/>
      <c r="C2" s="1"/>
      <c r="D2" s="1"/>
      <c r="E2" s="1"/>
    </row>
    <row r="3" spans="1:10" ht="20.25">
      <c r="A3" s="320" t="s">
        <v>346</v>
      </c>
      <c r="B3" s="1"/>
      <c r="C3" s="1"/>
      <c r="D3" s="1"/>
      <c r="E3" s="1"/>
    </row>
    <row r="4" spans="1:10" ht="15.75" customHeight="1">
      <c r="A4"/>
      <c r="B4"/>
      <c r="C4"/>
      <c r="D4"/>
      <c r="E4"/>
      <c r="F4"/>
    </row>
    <row r="5" spans="1:10" customFormat="1" ht="12.75"/>
    <row r="6" spans="1:10" customFormat="1" ht="12.75"/>
    <row r="7" spans="1:10" customFormat="1" ht="20.25">
      <c r="A7" s="321" t="s">
        <v>8</v>
      </c>
      <c r="F7" s="319"/>
    </row>
    <row r="8" spans="1:10" customFormat="1" ht="3.95" customHeight="1"/>
    <row r="9" spans="1:10" s="323" customFormat="1" ht="25.5">
      <c r="A9" s="55" t="s">
        <v>71</v>
      </c>
      <c r="B9" s="322" t="s">
        <v>102</v>
      </c>
      <c r="C9" s="322" t="s">
        <v>103</v>
      </c>
      <c r="D9" s="322" t="s">
        <v>104</v>
      </c>
      <c r="E9" s="322" t="s">
        <v>105</v>
      </c>
      <c r="F9" s="322" t="s">
        <v>106</v>
      </c>
    </row>
    <row r="10" spans="1:10" ht="15" customHeight="1">
      <c r="A10" s="324" t="s">
        <v>42</v>
      </c>
      <c r="B10" s="325">
        <v>21588383.559999999</v>
      </c>
      <c r="C10" s="326">
        <f>B10/F10</f>
        <v>0.14310387981433229</v>
      </c>
      <c r="D10" s="325">
        <v>129269745.43000001</v>
      </c>
      <c r="E10" s="326">
        <f>D10/F10</f>
        <v>0.85689612018566774</v>
      </c>
      <c r="F10" s="13">
        <f>B10+D10</f>
        <v>150858128.99000001</v>
      </c>
      <c r="G10" s="319"/>
      <c r="H10" s="327"/>
      <c r="I10" s="327"/>
    </row>
    <row r="11" spans="1:10" ht="15" customHeight="1">
      <c r="A11" s="324" t="s">
        <v>299</v>
      </c>
      <c r="B11" s="325">
        <v>46239585.450000003</v>
      </c>
      <c r="C11" s="326">
        <f>B11/F11</f>
        <v>0.37738981680259259</v>
      </c>
      <c r="D11" s="325">
        <v>76285144.659999996</v>
      </c>
      <c r="E11" s="326">
        <f>D11/F11</f>
        <v>0.62261018319740735</v>
      </c>
      <c r="F11" s="13">
        <f>B11+D11</f>
        <v>122524730.11</v>
      </c>
      <c r="G11" s="319"/>
      <c r="H11" s="327"/>
      <c r="I11" s="327"/>
      <c r="J11" s="327"/>
    </row>
    <row r="12" spans="1:10" ht="15" customHeight="1">
      <c r="A12" s="324" t="s">
        <v>43</v>
      </c>
      <c r="B12" s="325">
        <v>1601687768.8300004</v>
      </c>
      <c r="C12" s="326">
        <f t="shared" ref="C12:C49" si="0">B12/F12</f>
        <v>0.88054241859939908</v>
      </c>
      <c r="D12" s="325">
        <v>217290777.79999998</v>
      </c>
      <c r="E12" s="326">
        <f t="shared" ref="E12:E49" si="1">D12/F12</f>
        <v>0.11945758140060089</v>
      </c>
      <c r="F12" s="13">
        <f t="shared" ref="F12:F49" si="2">B12+D12</f>
        <v>1818978546.6300004</v>
      </c>
      <c r="G12" s="319"/>
      <c r="H12" s="327"/>
      <c r="I12" s="327"/>
      <c r="J12" s="327"/>
    </row>
    <row r="13" spans="1:10" ht="15" customHeight="1">
      <c r="A13" s="324" t="s">
        <v>44</v>
      </c>
      <c r="B13" s="325">
        <v>140201936.94</v>
      </c>
      <c r="C13" s="326">
        <f t="shared" si="0"/>
        <v>0.85103328974289361</v>
      </c>
      <c r="D13" s="325">
        <v>24541250.699999996</v>
      </c>
      <c r="E13" s="326">
        <f t="shared" si="1"/>
        <v>0.14896671025710642</v>
      </c>
      <c r="F13" s="13">
        <f t="shared" si="2"/>
        <v>164743187.63999999</v>
      </c>
      <c r="G13" s="319"/>
      <c r="H13" s="327"/>
      <c r="I13" s="327"/>
      <c r="J13" s="327"/>
    </row>
    <row r="14" spans="1:10" ht="15" customHeight="1">
      <c r="A14" s="324" t="s">
        <v>347</v>
      </c>
      <c r="B14" s="325">
        <v>522746712.38</v>
      </c>
      <c r="C14" s="326">
        <f>B14/F14</f>
        <v>0.78141195481974968</v>
      </c>
      <c r="D14" s="325">
        <v>146230399.06</v>
      </c>
      <c r="E14" s="326">
        <f>D14/F14</f>
        <v>0.21858804518025018</v>
      </c>
      <c r="F14" s="13">
        <f>B14+D14</f>
        <v>668977111.44000006</v>
      </c>
      <c r="G14" s="319"/>
      <c r="H14" s="327"/>
      <c r="I14" s="327"/>
      <c r="J14" s="327"/>
    </row>
    <row r="15" spans="1:10" ht="15" customHeight="1">
      <c r="A15" s="324" t="s">
        <v>46</v>
      </c>
      <c r="B15" s="325">
        <v>669016997.18000019</v>
      </c>
      <c r="C15" s="326">
        <f t="shared" si="0"/>
        <v>0.79410420456900443</v>
      </c>
      <c r="D15" s="325">
        <v>173463112.27000001</v>
      </c>
      <c r="E15" s="326">
        <f t="shared" si="1"/>
        <v>0.20589579543099559</v>
      </c>
      <c r="F15" s="13">
        <f t="shared" si="2"/>
        <v>842480109.45000017</v>
      </c>
      <c r="G15" s="319"/>
      <c r="H15" s="327"/>
      <c r="I15" s="327"/>
      <c r="J15" s="327"/>
    </row>
    <row r="16" spans="1:10" ht="15" customHeight="1">
      <c r="A16" s="324" t="s">
        <v>348</v>
      </c>
      <c r="B16" s="325">
        <v>5179855.58</v>
      </c>
      <c r="C16" s="326">
        <f t="shared" si="0"/>
        <v>0.89233893622560223</v>
      </c>
      <c r="D16" s="325">
        <v>624951.73</v>
      </c>
      <c r="E16" s="326">
        <f t="shared" si="1"/>
        <v>0.1076610637743977</v>
      </c>
      <c r="F16" s="13">
        <f t="shared" si="2"/>
        <v>5804807.3100000005</v>
      </c>
      <c r="G16" s="319"/>
      <c r="H16" s="327"/>
      <c r="I16" s="327"/>
      <c r="J16" s="327"/>
    </row>
    <row r="17" spans="1:10" ht="15" customHeight="1">
      <c r="A17" s="324" t="s">
        <v>47</v>
      </c>
      <c r="B17" s="325">
        <v>351386938.05000007</v>
      </c>
      <c r="C17" s="326">
        <f t="shared" si="0"/>
        <v>0.77163954092722009</v>
      </c>
      <c r="D17" s="325">
        <v>103990112.26000001</v>
      </c>
      <c r="E17" s="326">
        <f t="shared" si="1"/>
        <v>0.22836045907277991</v>
      </c>
      <c r="F17" s="13">
        <f t="shared" si="2"/>
        <v>455377050.31000006</v>
      </c>
      <c r="G17" s="319"/>
      <c r="H17" s="327"/>
      <c r="I17" s="327"/>
      <c r="J17" s="327"/>
    </row>
    <row r="18" spans="1:10" ht="15" customHeight="1">
      <c r="A18" s="324" t="s">
        <v>305</v>
      </c>
      <c r="B18" s="325">
        <v>85160568.890000001</v>
      </c>
      <c r="C18" s="326">
        <f t="shared" si="0"/>
        <v>0.51376895734232542</v>
      </c>
      <c r="D18" s="325">
        <v>80595979.209999993</v>
      </c>
      <c r="E18" s="326">
        <f t="shared" si="1"/>
        <v>0.48623104265767464</v>
      </c>
      <c r="F18" s="13">
        <f t="shared" si="2"/>
        <v>165756548.09999999</v>
      </c>
      <c r="G18" s="319"/>
      <c r="H18" s="327"/>
      <c r="I18" s="327"/>
      <c r="J18" s="327"/>
    </row>
    <row r="19" spans="1:10" ht="15" customHeight="1">
      <c r="A19" s="324" t="s">
        <v>48</v>
      </c>
      <c r="B19" s="325">
        <v>4654899680.3800001</v>
      </c>
      <c r="C19" s="326">
        <f t="shared" si="0"/>
        <v>0.72923079010320091</v>
      </c>
      <c r="D19" s="325">
        <v>1728401386.3800001</v>
      </c>
      <c r="E19" s="326">
        <f t="shared" si="1"/>
        <v>0.27076920989679909</v>
      </c>
      <c r="F19" s="13">
        <f t="shared" si="2"/>
        <v>6383301066.7600002</v>
      </c>
      <c r="G19" s="319"/>
      <c r="H19" s="327"/>
      <c r="I19" s="327"/>
      <c r="J19" s="327"/>
    </row>
    <row r="20" spans="1:10" ht="15" customHeight="1">
      <c r="A20" s="324" t="s">
        <v>49</v>
      </c>
      <c r="B20" s="325">
        <v>111328014.55</v>
      </c>
      <c r="C20" s="326">
        <f t="shared" si="0"/>
        <v>0.74998644292634997</v>
      </c>
      <c r="D20" s="325">
        <v>37112021.399999999</v>
      </c>
      <c r="E20" s="326">
        <f t="shared" si="1"/>
        <v>0.25001355707365014</v>
      </c>
      <c r="F20" s="13">
        <f t="shared" si="2"/>
        <v>148440035.94999999</v>
      </c>
      <c r="G20" s="319"/>
      <c r="H20" s="327"/>
      <c r="I20" s="327"/>
      <c r="J20" s="327"/>
    </row>
    <row r="21" spans="1:10" ht="15" customHeight="1">
      <c r="A21" s="324" t="s">
        <v>349</v>
      </c>
      <c r="B21" s="325">
        <v>97271674.169999987</v>
      </c>
      <c r="C21" s="326">
        <f>B21/F21</f>
        <v>0.56438957123224343</v>
      </c>
      <c r="D21" s="325">
        <v>75076787.11999999</v>
      </c>
      <c r="E21" s="326">
        <f>D21/F21</f>
        <v>0.43561042876775663</v>
      </c>
      <c r="F21" s="13">
        <f>B21+D21</f>
        <v>172348461.28999996</v>
      </c>
      <c r="G21" s="319"/>
      <c r="H21" s="327"/>
      <c r="I21" s="327"/>
      <c r="J21" s="327"/>
    </row>
    <row r="22" spans="1:10" ht="15" customHeight="1">
      <c r="A22" s="324" t="s">
        <v>50</v>
      </c>
      <c r="B22" s="325">
        <v>324577469.31999999</v>
      </c>
      <c r="C22" s="326">
        <f t="shared" si="0"/>
        <v>0.78105969421163823</v>
      </c>
      <c r="D22" s="325">
        <v>90982918.349999994</v>
      </c>
      <c r="E22" s="326">
        <f t="shared" si="1"/>
        <v>0.21894030578836188</v>
      </c>
      <c r="F22" s="13">
        <f t="shared" si="2"/>
        <v>415560387.66999996</v>
      </c>
      <c r="G22" s="319"/>
      <c r="H22" s="327"/>
      <c r="I22" s="327"/>
      <c r="J22" s="327"/>
    </row>
    <row r="23" spans="1:10" ht="15" customHeight="1">
      <c r="A23" s="324" t="s">
        <v>51</v>
      </c>
      <c r="B23" s="325">
        <v>1998127.24</v>
      </c>
      <c r="C23" s="326">
        <f t="shared" si="0"/>
        <v>0.56053789269497933</v>
      </c>
      <c r="D23" s="325">
        <v>1566533.18</v>
      </c>
      <c r="E23" s="326">
        <f t="shared" si="1"/>
        <v>0.43946210730502067</v>
      </c>
      <c r="F23" s="13">
        <f t="shared" si="2"/>
        <v>3564660.42</v>
      </c>
      <c r="G23" s="319"/>
      <c r="H23" s="327"/>
      <c r="I23" s="327"/>
      <c r="J23" s="327"/>
    </row>
    <row r="24" spans="1:10" ht="15" customHeight="1">
      <c r="A24" s="324" t="s">
        <v>52</v>
      </c>
      <c r="B24" s="325">
        <v>1428760427.22</v>
      </c>
      <c r="C24" s="326">
        <f t="shared" si="0"/>
        <v>0.82144350316970693</v>
      </c>
      <c r="D24" s="325">
        <v>310568475.75</v>
      </c>
      <c r="E24" s="326">
        <f t="shared" si="1"/>
        <v>0.17855649683029312</v>
      </c>
      <c r="F24" s="13">
        <f t="shared" si="2"/>
        <v>1739328902.97</v>
      </c>
      <c r="G24" s="319"/>
      <c r="H24" s="327"/>
      <c r="I24" s="327"/>
      <c r="J24" s="327"/>
    </row>
    <row r="25" spans="1:10" ht="15" customHeight="1">
      <c r="A25" s="324" t="s">
        <v>53</v>
      </c>
      <c r="B25" s="325">
        <v>92853390.780000001</v>
      </c>
      <c r="C25" s="326">
        <f t="shared" si="0"/>
        <v>0.70661051508306683</v>
      </c>
      <c r="D25" s="325">
        <v>38553358.479999997</v>
      </c>
      <c r="E25" s="326">
        <f t="shared" si="1"/>
        <v>0.29338948491693323</v>
      </c>
      <c r="F25" s="13">
        <f t="shared" si="2"/>
        <v>131406749.25999999</v>
      </c>
      <c r="G25" s="319"/>
      <c r="H25" s="327"/>
      <c r="I25" s="327"/>
      <c r="J25" s="327"/>
    </row>
    <row r="26" spans="1:10" ht="15" customHeight="1">
      <c r="A26" s="324" t="s">
        <v>300</v>
      </c>
      <c r="B26" s="325">
        <v>307946100.27999991</v>
      </c>
      <c r="C26" s="326">
        <f>B26/F26</f>
        <v>0.84212334247340204</v>
      </c>
      <c r="D26" s="325">
        <v>57732042.989999995</v>
      </c>
      <c r="E26" s="326">
        <f>D26/F26</f>
        <v>0.15787665752659794</v>
      </c>
      <c r="F26" s="13">
        <f>B26+D26</f>
        <v>365678143.26999992</v>
      </c>
      <c r="G26" s="319"/>
      <c r="H26" s="327"/>
      <c r="I26" s="327"/>
      <c r="J26" s="327"/>
    </row>
    <row r="27" spans="1:10" ht="15" customHeight="1">
      <c r="A27" s="324" t="s">
        <v>54</v>
      </c>
      <c r="B27" s="325">
        <v>191734557.56999999</v>
      </c>
      <c r="C27" s="326">
        <f t="shared" si="0"/>
        <v>0.70712841271962779</v>
      </c>
      <c r="D27" s="325">
        <v>79410759.349999994</v>
      </c>
      <c r="E27" s="326">
        <f t="shared" si="1"/>
        <v>0.29287158728037238</v>
      </c>
      <c r="F27" s="13">
        <f t="shared" si="2"/>
        <v>271145316.91999996</v>
      </c>
      <c r="G27" s="319"/>
      <c r="H27" s="327"/>
      <c r="I27" s="327"/>
      <c r="J27" s="327"/>
    </row>
    <row r="28" spans="1:10" ht="15" customHeight="1">
      <c r="A28" s="324" t="s">
        <v>55</v>
      </c>
      <c r="B28" s="325">
        <v>473445342.58000004</v>
      </c>
      <c r="C28" s="326">
        <f t="shared" si="0"/>
        <v>0.82727056721172276</v>
      </c>
      <c r="D28" s="325">
        <v>98852719.679999992</v>
      </c>
      <c r="E28" s="326">
        <f t="shared" si="1"/>
        <v>0.17272943278827727</v>
      </c>
      <c r="F28" s="13">
        <f t="shared" si="2"/>
        <v>572298062.25999999</v>
      </c>
      <c r="G28" s="319"/>
      <c r="H28" s="327"/>
      <c r="I28" s="327"/>
      <c r="J28" s="327"/>
    </row>
    <row r="29" spans="1:10" ht="15" customHeight="1">
      <c r="A29" s="324" t="s">
        <v>56</v>
      </c>
      <c r="B29" s="325">
        <v>2604345968.4499998</v>
      </c>
      <c r="C29" s="326">
        <f t="shared" si="0"/>
        <v>0.86961052717137011</v>
      </c>
      <c r="D29" s="325">
        <v>390495845.30000001</v>
      </c>
      <c r="E29" s="326">
        <f t="shared" si="1"/>
        <v>0.13038947282862981</v>
      </c>
      <c r="F29" s="13">
        <f t="shared" si="2"/>
        <v>2994841813.75</v>
      </c>
      <c r="G29" s="319"/>
      <c r="H29" s="327"/>
      <c r="I29" s="327"/>
      <c r="J29" s="327"/>
    </row>
    <row r="30" spans="1:10" ht="15" customHeight="1">
      <c r="A30" s="324" t="s">
        <v>57</v>
      </c>
      <c r="B30" s="325">
        <v>93045266.640000001</v>
      </c>
      <c r="C30" s="326">
        <f t="shared" si="0"/>
        <v>0.78356333744384898</v>
      </c>
      <c r="D30" s="325">
        <v>25701058.25</v>
      </c>
      <c r="E30" s="326">
        <f t="shared" si="1"/>
        <v>0.21643666255615096</v>
      </c>
      <c r="F30" s="13">
        <f t="shared" si="2"/>
        <v>118746324.89</v>
      </c>
      <c r="G30" s="319"/>
      <c r="H30" s="327"/>
      <c r="I30" s="327"/>
      <c r="J30" s="327"/>
    </row>
    <row r="31" spans="1:10" ht="15" customHeight="1">
      <c r="A31" s="324" t="s">
        <v>58</v>
      </c>
      <c r="B31" s="325">
        <v>40355194.039999999</v>
      </c>
      <c r="C31" s="326">
        <f t="shared" si="0"/>
        <v>0.77172325119307283</v>
      </c>
      <c r="D31" s="325">
        <v>11937119.27</v>
      </c>
      <c r="E31" s="326">
        <f t="shared" si="1"/>
        <v>0.22827674880692708</v>
      </c>
      <c r="F31" s="13">
        <f t="shared" si="2"/>
        <v>52292313.310000002</v>
      </c>
      <c r="G31" s="319"/>
      <c r="H31" s="327"/>
      <c r="I31" s="327"/>
      <c r="J31" s="327"/>
    </row>
    <row r="32" spans="1:10" ht="15" customHeight="1">
      <c r="A32" s="324" t="s">
        <v>350</v>
      </c>
      <c r="B32" s="325">
        <v>8238752.3499999996</v>
      </c>
      <c r="C32" s="326">
        <f>B32/F32</f>
        <v>0.74106751228846313</v>
      </c>
      <c r="D32" s="325">
        <v>2878658.97</v>
      </c>
      <c r="E32" s="326">
        <f>D32/F32</f>
        <v>0.25893248771153682</v>
      </c>
      <c r="F32" s="13">
        <f>B32+D32</f>
        <v>11117411.32</v>
      </c>
      <c r="G32" s="319"/>
      <c r="H32" s="327"/>
      <c r="I32" s="327"/>
      <c r="J32" s="327"/>
    </row>
    <row r="33" spans="1:10" ht="15" customHeight="1">
      <c r="A33" s="324" t="s">
        <v>270</v>
      </c>
      <c r="B33" s="325">
        <v>3427497803.3800001</v>
      </c>
      <c r="C33" s="326">
        <f t="shared" si="0"/>
        <v>0.75932036740524955</v>
      </c>
      <c r="D33" s="325">
        <v>1086404299.75</v>
      </c>
      <c r="E33" s="326">
        <f t="shared" si="1"/>
        <v>0.2406796325947505</v>
      </c>
      <c r="F33" s="13">
        <f t="shared" si="2"/>
        <v>4513902103.1300001</v>
      </c>
      <c r="G33" s="319"/>
      <c r="H33" s="327"/>
      <c r="I33" s="327"/>
      <c r="J33" s="327"/>
    </row>
    <row r="34" spans="1:10" ht="15" customHeight="1">
      <c r="A34" s="324" t="s">
        <v>59</v>
      </c>
      <c r="B34" s="325">
        <v>193719693.28000003</v>
      </c>
      <c r="C34" s="326">
        <f t="shared" si="0"/>
        <v>0.76418089364736153</v>
      </c>
      <c r="D34" s="325">
        <v>59780093.079999998</v>
      </c>
      <c r="E34" s="326">
        <f t="shared" si="1"/>
        <v>0.23581910635263856</v>
      </c>
      <c r="F34" s="13">
        <f t="shared" si="2"/>
        <v>253499786.36000001</v>
      </c>
      <c r="G34" s="319"/>
      <c r="H34" s="327"/>
      <c r="I34" s="327"/>
      <c r="J34" s="327"/>
    </row>
    <row r="35" spans="1:10" ht="15" customHeight="1">
      <c r="A35" s="324" t="s">
        <v>60</v>
      </c>
      <c r="B35" s="325">
        <v>34354670.899999999</v>
      </c>
      <c r="C35" s="326">
        <f t="shared" si="0"/>
        <v>0.74537979588173564</v>
      </c>
      <c r="D35" s="325">
        <v>11735484.870000001</v>
      </c>
      <c r="E35" s="326">
        <f t="shared" si="1"/>
        <v>0.25462020411826441</v>
      </c>
      <c r="F35" s="13">
        <f t="shared" si="2"/>
        <v>46090155.769999996</v>
      </c>
      <c r="G35" s="319"/>
      <c r="H35" s="327"/>
      <c r="I35" s="327"/>
      <c r="J35" s="327"/>
    </row>
    <row r="36" spans="1:10" ht="15" customHeight="1">
      <c r="A36" s="324" t="s">
        <v>274</v>
      </c>
      <c r="B36" s="325">
        <v>52803082.939999998</v>
      </c>
      <c r="C36" s="326">
        <f>B36/F36</f>
        <v>0.8122543406343532</v>
      </c>
      <c r="D36" s="325">
        <v>12204982.02</v>
      </c>
      <c r="E36" s="326">
        <f>D36/F36</f>
        <v>0.18774565936564683</v>
      </c>
      <c r="F36" s="13">
        <f>B36+D36</f>
        <v>65008064.959999993</v>
      </c>
      <c r="G36" s="319"/>
      <c r="H36" s="327"/>
      <c r="I36" s="327"/>
      <c r="J36" s="327"/>
    </row>
    <row r="37" spans="1:10" ht="15" customHeight="1">
      <c r="A37" s="324" t="s">
        <v>61</v>
      </c>
      <c r="B37" s="325">
        <v>340484715.64000005</v>
      </c>
      <c r="C37" s="326">
        <f t="shared" si="0"/>
        <v>0.81335532002306288</v>
      </c>
      <c r="D37" s="325">
        <v>78132716.689999998</v>
      </c>
      <c r="E37" s="326">
        <f t="shared" si="1"/>
        <v>0.18664467997693715</v>
      </c>
      <c r="F37" s="13">
        <f t="shared" si="2"/>
        <v>418617432.33000004</v>
      </c>
      <c r="G37" s="319"/>
      <c r="H37" s="327"/>
      <c r="I37" s="327"/>
      <c r="J37" s="327"/>
    </row>
    <row r="38" spans="1:10" ht="15" customHeight="1">
      <c r="A38" s="324" t="s">
        <v>62</v>
      </c>
      <c r="B38" s="325">
        <v>91290287.410000011</v>
      </c>
      <c r="C38" s="326">
        <f t="shared" si="0"/>
        <v>0.70384150121980316</v>
      </c>
      <c r="D38" s="325">
        <v>38412617.649999999</v>
      </c>
      <c r="E38" s="326">
        <f t="shared" si="1"/>
        <v>0.29615849878019684</v>
      </c>
      <c r="F38" s="13">
        <f t="shared" si="2"/>
        <v>129702905.06</v>
      </c>
      <c r="G38" s="319"/>
      <c r="H38" s="327"/>
      <c r="I38" s="327"/>
      <c r="J38" s="327"/>
    </row>
    <row r="39" spans="1:10" ht="15" customHeight="1">
      <c r="A39" s="324" t="s">
        <v>63</v>
      </c>
      <c r="B39" s="325">
        <v>96559834.689999998</v>
      </c>
      <c r="C39" s="326">
        <f t="shared" si="0"/>
        <v>0.46580425267843695</v>
      </c>
      <c r="D39" s="325">
        <v>110737187.89999999</v>
      </c>
      <c r="E39" s="326">
        <f t="shared" si="1"/>
        <v>0.53419574732156316</v>
      </c>
      <c r="F39" s="13">
        <f t="shared" si="2"/>
        <v>207297022.58999997</v>
      </c>
      <c r="G39" s="319"/>
      <c r="H39" s="327"/>
      <c r="I39" s="327"/>
      <c r="J39" s="327"/>
    </row>
    <row r="40" spans="1:10" ht="15" customHeight="1">
      <c r="A40" s="324" t="s">
        <v>64</v>
      </c>
      <c r="B40" s="325">
        <v>1175440582.5900002</v>
      </c>
      <c r="C40" s="326">
        <f t="shared" si="0"/>
        <v>0.78072120380144194</v>
      </c>
      <c r="D40" s="325">
        <v>330142430.74000001</v>
      </c>
      <c r="E40" s="326">
        <f t="shared" si="1"/>
        <v>0.21927879619855806</v>
      </c>
      <c r="F40" s="13">
        <f t="shared" si="2"/>
        <v>1505583013.3300002</v>
      </c>
      <c r="G40" s="319"/>
      <c r="H40" s="327"/>
      <c r="I40" s="327"/>
      <c r="J40" s="327"/>
    </row>
    <row r="41" spans="1:10" ht="15" customHeight="1">
      <c r="A41" s="324" t="s">
        <v>65</v>
      </c>
      <c r="B41" s="325">
        <v>392636991.15000004</v>
      </c>
      <c r="C41" s="326">
        <f t="shared" si="0"/>
        <v>0.73118633050913406</v>
      </c>
      <c r="D41" s="325">
        <v>144349238.99000001</v>
      </c>
      <c r="E41" s="326">
        <f t="shared" si="1"/>
        <v>0.26881366949086583</v>
      </c>
      <c r="F41" s="13">
        <f t="shared" si="2"/>
        <v>536986230.1400001</v>
      </c>
      <c r="G41" s="319"/>
      <c r="H41" s="327"/>
      <c r="I41" s="327"/>
      <c r="J41" s="327"/>
    </row>
    <row r="42" spans="1:10" ht="15" customHeight="1">
      <c r="A42" s="324" t="s">
        <v>351</v>
      </c>
      <c r="B42" s="325">
        <v>37094032.789999992</v>
      </c>
      <c r="C42" s="326">
        <f>B42/F42</f>
        <v>0.76333767636706029</v>
      </c>
      <c r="D42" s="325">
        <v>11500493.51</v>
      </c>
      <c r="E42" s="326">
        <f>D42/F42</f>
        <v>0.23666232363293976</v>
      </c>
      <c r="F42" s="13">
        <f>B42+D42</f>
        <v>48594526.29999999</v>
      </c>
      <c r="G42" s="319"/>
      <c r="H42" s="327"/>
      <c r="I42" s="327"/>
      <c r="J42" s="327"/>
    </row>
    <row r="43" spans="1:10" ht="15" customHeight="1">
      <c r="A43" s="324" t="s">
        <v>271</v>
      </c>
      <c r="B43" s="325">
        <v>580179962.20000005</v>
      </c>
      <c r="C43" s="326">
        <f t="shared" si="0"/>
        <v>0.85500257391027323</v>
      </c>
      <c r="D43" s="325">
        <v>98391050.220000014</v>
      </c>
      <c r="E43" s="326">
        <f t="shared" si="1"/>
        <v>0.14499742608972674</v>
      </c>
      <c r="F43" s="13">
        <f t="shared" si="2"/>
        <v>678571012.42000008</v>
      </c>
      <c r="G43" s="319"/>
      <c r="H43" s="327"/>
      <c r="I43" s="327"/>
      <c r="J43" s="327"/>
    </row>
    <row r="44" spans="1:10" ht="15" customHeight="1">
      <c r="A44" s="324" t="s">
        <v>1</v>
      </c>
      <c r="B44" s="325">
        <v>591371492.35000002</v>
      </c>
      <c r="C44" s="326">
        <f t="shared" si="0"/>
        <v>0.78004252429164156</v>
      </c>
      <c r="D44" s="325">
        <v>166755755.75999999</v>
      </c>
      <c r="E44" s="326">
        <f t="shared" si="1"/>
        <v>0.21995747570835847</v>
      </c>
      <c r="F44" s="13">
        <f t="shared" si="2"/>
        <v>758127248.11000001</v>
      </c>
      <c r="G44" s="319"/>
      <c r="H44" s="327"/>
      <c r="I44" s="327"/>
      <c r="J44" s="327"/>
    </row>
    <row r="45" spans="1:10" ht="15" customHeight="1">
      <c r="A45" s="324" t="s">
        <v>66</v>
      </c>
      <c r="B45" s="325">
        <v>1998691701.9799998</v>
      </c>
      <c r="C45" s="326">
        <f t="shared" si="0"/>
        <v>0.89089724027136574</v>
      </c>
      <c r="D45" s="325">
        <v>244767601.32999998</v>
      </c>
      <c r="E45" s="326">
        <f t="shared" si="1"/>
        <v>0.10910275972863419</v>
      </c>
      <c r="F45" s="13">
        <f t="shared" si="2"/>
        <v>2243459303.3099999</v>
      </c>
      <c r="J45" s="327"/>
    </row>
    <row r="46" spans="1:10" ht="15" customHeight="1">
      <c r="A46" s="324" t="s">
        <v>67</v>
      </c>
      <c r="B46" s="325">
        <v>9053350.4700000007</v>
      </c>
      <c r="C46" s="326">
        <f t="shared" si="0"/>
        <v>0.61891185617750233</v>
      </c>
      <c r="D46" s="325">
        <v>5574500.6200000001</v>
      </c>
      <c r="E46" s="326">
        <f t="shared" si="1"/>
        <v>0.38108814382249773</v>
      </c>
      <c r="F46" s="13">
        <f t="shared" si="2"/>
        <v>14627851.09</v>
      </c>
      <c r="J46" s="327"/>
    </row>
    <row r="47" spans="1:10" ht="15" customHeight="1">
      <c r="A47" s="324" t="s">
        <v>68</v>
      </c>
      <c r="B47" s="325">
        <v>452825850.23000002</v>
      </c>
      <c r="C47" s="326">
        <f t="shared" si="0"/>
        <v>0.82966121862734576</v>
      </c>
      <c r="D47" s="325">
        <v>92970241.069999993</v>
      </c>
      <c r="E47" s="326">
        <f t="shared" si="1"/>
        <v>0.17033878137265437</v>
      </c>
      <c r="F47" s="13">
        <f t="shared" si="2"/>
        <v>545796091.29999995</v>
      </c>
      <c r="J47" s="327"/>
    </row>
    <row r="48" spans="1:10" s="323" customFormat="1" ht="15" customHeight="1">
      <c r="A48" s="324" t="s">
        <v>69</v>
      </c>
      <c r="B48" s="325">
        <v>6694553.5800000001</v>
      </c>
      <c r="C48" s="326">
        <f t="shared" si="0"/>
        <v>0.69645783620058677</v>
      </c>
      <c r="D48" s="325">
        <v>2917734.82</v>
      </c>
      <c r="E48" s="326">
        <f t="shared" si="1"/>
        <v>0.30354216379941323</v>
      </c>
      <c r="F48" s="13">
        <f t="shared" si="2"/>
        <v>9612288.4000000004</v>
      </c>
      <c r="G48" s="317"/>
      <c r="H48" s="317"/>
      <c r="I48" s="317"/>
    </row>
    <row r="49" spans="1:9" ht="15" customHeight="1">
      <c r="A49" s="324" t="s">
        <v>70</v>
      </c>
      <c r="B49" s="325">
        <v>204324493.14000002</v>
      </c>
      <c r="C49" s="326">
        <f t="shared" si="0"/>
        <v>0.86325452220838417</v>
      </c>
      <c r="D49" s="325">
        <v>32366410.739999998</v>
      </c>
      <c r="E49" s="326">
        <f t="shared" si="1"/>
        <v>0.13674547779161575</v>
      </c>
      <c r="F49" s="13">
        <f t="shared" si="2"/>
        <v>236690903.88000003</v>
      </c>
    </row>
    <row r="50" spans="1:9" ht="15" customHeight="1">
      <c r="A50" s="328" t="s">
        <v>276</v>
      </c>
      <c r="B50" s="329">
        <f>SUM(B10:B49)</f>
        <v>23559031811.150002</v>
      </c>
      <c r="C50" s="330">
        <f>B50/F50</f>
        <v>0.78562222775326085</v>
      </c>
      <c r="D50" s="329">
        <f>SUM(D10:D49)</f>
        <v>6428703997.3499975</v>
      </c>
      <c r="E50" s="330">
        <f>D50/F50</f>
        <v>0.21437777224673915</v>
      </c>
      <c r="F50" s="329">
        <f>B50+D50</f>
        <v>29987735808.5</v>
      </c>
      <c r="G50" s="71"/>
      <c r="H50" s="71"/>
      <c r="I50" s="71"/>
    </row>
    <row r="51" spans="1:9" s="71" customFormat="1" ht="4.5" customHeight="1">
      <c r="A51" s="70"/>
      <c r="B51" s="331"/>
      <c r="C51" s="332"/>
      <c r="D51" s="331"/>
      <c r="E51" s="332"/>
      <c r="F51" s="331"/>
    </row>
    <row r="52" spans="1:9" s="71" customFormat="1" ht="12" customHeight="1">
      <c r="A52" s="313" t="s">
        <v>101</v>
      </c>
      <c r="B52" s="331"/>
      <c r="C52" s="332"/>
      <c r="D52" s="331"/>
      <c r="E52" s="332"/>
    </row>
    <row r="53" spans="1:9" s="71" customFormat="1" ht="12" customHeight="1">
      <c r="A53" s="313" t="s">
        <v>352</v>
      </c>
      <c r="B53" s="331"/>
      <c r="C53" s="332"/>
      <c r="D53" s="331"/>
      <c r="E53" s="332"/>
    </row>
    <row r="54" spans="1:9" s="71" customFormat="1" ht="12" customHeight="1">
      <c r="A54" s="313" t="s">
        <v>275</v>
      </c>
      <c r="B54" s="333"/>
      <c r="D54" s="333"/>
      <c r="E54" s="333"/>
    </row>
    <row r="55" spans="1:9" s="71" customFormat="1" ht="11.25" customHeight="1">
      <c r="A55" s="313"/>
      <c r="B55" s="333"/>
      <c r="D55" s="333"/>
      <c r="E55" s="333"/>
      <c r="G55"/>
      <c r="H55"/>
      <c r="I55"/>
    </row>
    <row r="56" spans="1:9" customFormat="1" ht="12" customHeight="1">
      <c r="A56" s="333" t="s">
        <v>353</v>
      </c>
      <c r="B56" s="333"/>
      <c r="C56" s="334"/>
      <c r="D56" s="333"/>
      <c r="E56" s="333"/>
      <c r="F56" s="319"/>
    </row>
    <row r="57" spans="1:9" customFormat="1" ht="12" customHeight="1">
      <c r="A57" s="333" t="s">
        <v>354</v>
      </c>
      <c r="B57" s="333"/>
      <c r="C57" s="334"/>
      <c r="D57" s="333"/>
      <c r="E57" s="333"/>
      <c r="F57" s="319"/>
    </row>
    <row r="58" spans="1:9" customFormat="1" ht="12" customHeight="1">
      <c r="A58" s="333" t="s">
        <v>355</v>
      </c>
      <c r="B58" s="333"/>
      <c r="C58" s="334"/>
      <c r="D58" s="333"/>
      <c r="E58" s="333"/>
      <c r="F58" s="319"/>
    </row>
    <row r="59" spans="1:9" customFormat="1" ht="12" customHeight="1">
      <c r="A59" s="333" t="s">
        <v>356</v>
      </c>
      <c r="C59" s="335"/>
      <c r="D59" s="336"/>
      <c r="E59" s="336"/>
      <c r="F59" s="337"/>
    </row>
    <row r="60" spans="1:9" customFormat="1" ht="12.75">
      <c r="C60" s="335"/>
      <c r="D60" s="336"/>
      <c r="E60" s="336"/>
    </row>
    <row r="61" spans="1:9" customFormat="1" ht="15.75">
      <c r="F61" s="337"/>
    </row>
    <row r="62" spans="1:9" customFormat="1" ht="12.75">
      <c r="F62" s="319"/>
      <c r="G62" s="317"/>
      <c r="H62" s="317"/>
      <c r="I62" s="317"/>
    </row>
  </sheetData>
  <printOptions horizontalCentered="1"/>
  <pageMargins left="0.78740157480314965" right="0.78740157480314965" top="0.98425196850393704" bottom="0.59055118110236227" header="0.51181102362204722" footer="0.31496062992125984"/>
  <pageSetup paperSize="9" scale="76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zoomScaleNormal="100" workbookViewId="0">
      <selection activeCell="M28" sqref="M28"/>
    </sheetView>
  </sheetViews>
  <sheetFormatPr baseColWidth="10" defaultRowHeight="12.75"/>
  <cols>
    <col min="1" max="1" width="37.85546875" customWidth="1"/>
    <col min="2" max="2" width="25.140625" customWidth="1"/>
    <col min="3" max="3" width="12.140625" customWidth="1"/>
    <col min="4" max="4" width="9.85546875" bestFit="1" customWidth="1"/>
    <col min="5" max="5" width="12.28515625" customWidth="1"/>
    <col min="6" max="6" width="8.5703125" customWidth="1"/>
    <col min="7" max="7" width="18.28515625" customWidth="1"/>
    <col min="8" max="8" width="17.7109375" customWidth="1"/>
  </cols>
  <sheetData>
    <row r="1" spans="1:10" ht="18" customHeight="1"/>
    <row r="2" spans="1:10" ht="20.100000000000001" customHeight="1">
      <c r="A2" s="154" t="s">
        <v>442</v>
      </c>
      <c r="B2" s="40"/>
      <c r="C2" s="1"/>
      <c r="D2" s="1"/>
      <c r="E2" s="1"/>
      <c r="F2" s="1"/>
      <c r="G2" s="1"/>
      <c r="H2" s="1"/>
      <c r="I2" s="1"/>
      <c r="J2" s="1"/>
    </row>
    <row r="3" spans="1:10" ht="20.25">
      <c r="A3" s="155" t="s">
        <v>443</v>
      </c>
      <c r="B3" s="41"/>
      <c r="C3" s="1"/>
      <c r="D3" s="1"/>
      <c r="E3" s="1"/>
      <c r="F3" s="1"/>
      <c r="G3" s="1"/>
      <c r="H3" s="1"/>
      <c r="I3" s="1"/>
      <c r="J3" s="1"/>
    </row>
    <row r="4" spans="1:10" ht="12.75" customHeight="1"/>
    <row r="5" spans="1:10" ht="12.75" customHeight="1">
      <c r="C5" s="3"/>
    </row>
    <row r="6" spans="1:10" ht="12.75" customHeight="1">
      <c r="C6" s="3"/>
    </row>
    <row r="7" spans="1:10" ht="12.75" customHeight="1">
      <c r="C7" s="3"/>
      <c r="D7" s="3"/>
    </row>
    <row r="8" spans="1:10" ht="17.25">
      <c r="A8" s="149" t="s">
        <v>444</v>
      </c>
    </row>
    <row r="9" spans="1:10" ht="14.25">
      <c r="A9" s="156" t="s">
        <v>445</v>
      </c>
    </row>
    <row r="10" spans="1:10" ht="3.95" customHeight="1"/>
    <row r="11" spans="1:10">
      <c r="A11" s="45"/>
      <c r="B11" s="46" t="s">
        <v>198</v>
      </c>
      <c r="C11" s="46"/>
      <c r="D11" s="46"/>
      <c r="E11" s="47"/>
    </row>
    <row r="12" spans="1:10">
      <c r="A12" s="150" t="s">
        <v>48</v>
      </c>
      <c r="B12" s="48">
        <v>9309799360.7600002</v>
      </c>
      <c r="C12" s="48"/>
      <c r="D12" s="48"/>
      <c r="E12" s="49"/>
    </row>
    <row r="13" spans="1:10">
      <c r="A13" s="150" t="s">
        <v>270</v>
      </c>
      <c r="B13" s="48">
        <v>6854995606.7600002</v>
      </c>
      <c r="C13" s="48"/>
      <c r="D13" s="48"/>
      <c r="E13" s="49"/>
    </row>
    <row r="14" spans="1:10">
      <c r="A14" s="150" t="s">
        <v>56</v>
      </c>
      <c r="B14" s="48">
        <v>5208691936.8999901</v>
      </c>
      <c r="C14" s="48"/>
      <c r="D14" s="48"/>
      <c r="E14" s="49"/>
    </row>
    <row r="15" spans="1:10">
      <c r="A15" s="150" t="s">
        <v>66</v>
      </c>
      <c r="B15" s="48">
        <v>3997383403.96</v>
      </c>
      <c r="C15" s="48"/>
      <c r="D15" s="48"/>
      <c r="E15" s="49"/>
    </row>
    <row r="16" spans="1:10">
      <c r="A16" s="150" t="s">
        <v>43</v>
      </c>
      <c r="B16" s="48">
        <v>3203375537.6599898</v>
      </c>
      <c r="C16" s="50"/>
      <c r="D16" s="50"/>
      <c r="E16" s="51"/>
    </row>
    <row r="17" spans="1:5">
      <c r="A17" s="150" t="s">
        <v>52</v>
      </c>
      <c r="B17" s="48">
        <v>2857520854.4400001</v>
      </c>
      <c r="C17" s="48"/>
      <c r="D17" s="48"/>
      <c r="E17" s="49"/>
    </row>
    <row r="18" spans="1:5">
      <c r="A18" s="150" t="s">
        <v>64</v>
      </c>
      <c r="B18" s="48">
        <v>2350881165.1799898</v>
      </c>
      <c r="C18" s="50"/>
      <c r="D18" s="50"/>
      <c r="E18" s="51"/>
    </row>
    <row r="19" spans="1:5">
      <c r="A19" s="150" t="s">
        <v>46</v>
      </c>
      <c r="B19" s="48">
        <v>1338033994.3599899</v>
      </c>
      <c r="C19" s="48"/>
      <c r="D19" s="48"/>
      <c r="E19" s="49"/>
    </row>
    <row r="20" spans="1:5">
      <c r="A20" s="150" t="s">
        <v>1</v>
      </c>
      <c r="B20" s="48">
        <v>1182742984.7</v>
      </c>
      <c r="C20" s="50"/>
      <c r="D20" s="50"/>
      <c r="E20" s="51"/>
    </row>
    <row r="21" spans="1:5">
      <c r="A21" s="150" t="s">
        <v>271</v>
      </c>
      <c r="B21" s="48">
        <v>1160359924.4000001</v>
      </c>
      <c r="C21" s="48"/>
      <c r="D21" s="48"/>
      <c r="E21" s="49"/>
    </row>
    <row r="22" spans="1:5" ht="3.75" customHeight="1"/>
    <row r="23" spans="1:5">
      <c r="A23" s="43" t="s">
        <v>273</v>
      </c>
    </row>
    <row r="29" spans="1:5" ht="17.25">
      <c r="A29" s="151" t="s">
        <v>199</v>
      </c>
    </row>
    <row r="30" spans="1:5" ht="3.95" customHeight="1"/>
    <row r="31" spans="1:5">
      <c r="A31" s="45"/>
      <c r="B31" s="46" t="s">
        <v>200</v>
      </c>
      <c r="C31" s="46"/>
      <c r="D31" s="46"/>
      <c r="E31" s="47"/>
    </row>
    <row r="32" spans="1:5">
      <c r="A32" s="150" t="s">
        <v>311</v>
      </c>
      <c r="B32" s="152">
        <v>1.14797136038186</v>
      </c>
      <c r="C32" s="48"/>
      <c r="D32" s="48"/>
      <c r="E32" s="49"/>
    </row>
    <row r="33" spans="1:5">
      <c r="A33" s="150" t="s">
        <v>446</v>
      </c>
      <c r="B33" s="152">
        <v>1.0891245187002301</v>
      </c>
      <c r="C33" s="48"/>
      <c r="D33" s="48"/>
      <c r="E33" s="49"/>
    </row>
    <row r="34" spans="1:5">
      <c r="A34" s="150" t="s">
        <v>305</v>
      </c>
      <c r="B34" s="152">
        <v>0.67913862718707896</v>
      </c>
      <c r="C34" s="48"/>
      <c r="D34" s="48"/>
      <c r="E34" s="49"/>
    </row>
    <row r="35" spans="1:5">
      <c r="A35" s="150" t="s">
        <v>447</v>
      </c>
      <c r="B35" s="152">
        <v>0.64801762114537398</v>
      </c>
      <c r="C35" s="48"/>
      <c r="D35" s="48"/>
      <c r="E35" s="49"/>
    </row>
    <row r="36" spans="1:5">
      <c r="A36" s="150" t="s">
        <v>299</v>
      </c>
      <c r="B36" s="152">
        <v>0.26845018450184399</v>
      </c>
      <c r="C36" s="50"/>
      <c r="D36" s="50"/>
      <c r="E36" s="51"/>
    </row>
    <row r="37" spans="1:5">
      <c r="A37" s="150" t="s">
        <v>300</v>
      </c>
      <c r="B37" s="152">
        <v>0.26672270925903602</v>
      </c>
      <c r="C37" s="48"/>
      <c r="D37" s="48"/>
      <c r="E37" s="49"/>
    </row>
    <row r="38" spans="1:5">
      <c r="A38" s="150" t="s">
        <v>50</v>
      </c>
      <c r="B38" s="152">
        <v>0.25934426229508101</v>
      </c>
      <c r="C38" s="50"/>
      <c r="D38" s="50"/>
      <c r="E38" s="51"/>
    </row>
    <row r="39" spans="1:5">
      <c r="A39" s="150" t="s">
        <v>44</v>
      </c>
      <c r="B39" s="152">
        <v>0.25185288770801201</v>
      </c>
      <c r="C39" s="48"/>
      <c r="D39" s="48"/>
      <c r="E39" s="49"/>
    </row>
    <row r="40" spans="1:5">
      <c r="A40" s="150" t="s">
        <v>60</v>
      </c>
      <c r="B40" s="152">
        <v>0.205296896086369</v>
      </c>
      <c r="C40" s="50"/>
      <c r="D40" s="50"/>
      <c r="E40" s="51"/>
    </row>
    <row r="41" spans="1:5">
      <c r="A41" s="150" t="s">
        <v>46</v>
      </c>
      <c r="B41" s="152">
        <v>0.20341614906832201</v>
      </c>
      <c r="C41" s="48"/>
      <c r="D41" s="48"/>
      <c r="E41" s="49"/>
    </row>
    <row r="42" spans="1:5" ht="3.75" customHeight="1"/>
    <row r="43" spans="1:5">
      <c r="A43" s="43" t="s">
        <v>272</v>
      </c>
    </row>
    <row r="49" spans="1:8" ht="15">
      <c r="A49" s="151" t="s">
        <v>201</v>
      </c>
      <c r="C49" s="3"/>
    </row>
    <row r="50" spans="1:8">
      <c r="A50" s="35" t="s">
        <v>202</v>
      </c>
    </row>
    <row r="51" spans="1:8" ht="3.95" customHeight="1"/>
    <row r="52" spans="1:8">
      <c r="A52" s="45"/>
      <c r="B52" s="46" t="s">
        <v>198</v>
      </c>
      <c r="C52" s="498" t="s">
        <v>203</v>
      </c>
      <c r="D52" s="498"/>
      <c r="E52" s="47"/>
    </row>
    <row r="53" spans="1:8">
      <c r="A53" s="150">
        <v>2011</v>
      </c>
      <c r="B53" s="153">
        <v>1224371402.5799999</v>
      </c>
      <c r="C53" s="496">
        <v>40620</v>
      </c>
      <c r="D53" s="496"/>
      <c r="E53" s="49"/>
    </row>
    <row r="54" spans="1:8">
      <c r="A54" s="150">
        <v>2012</v>
      </c>
      <c r="B54" s="153">
        <v>624192814.05999994</v>
      </c>
      <c r="C54" s="496">
        <v>41060</v>
      </c>
      <c r="D54" s="496"/>
      <c r="E54" s="14"/>
      <c r="F54" s="14"/>
      <c r="G54" s="14"/>
      <c r="H54" s="14"/>
    </row>
    <row r="55" spans="1:8">
      <c r="A55" s="150">
        <v>2013</v>
      </c>
      <c r="B55" s="153">
        <v>584961541.36000001</v>
      </c>
      <c r="C55" s="496">
        <v>41348</v>
      </c>
      <c r="D55" s="497"/>
      <c r="E55" s="14"/>
      <c r="F55" s="14"/>
      <c r="G55" s="14"/>
      <c r="H55" s="14"/>
    </row>
    <row r="56" spans="1:8">
      <c r="A56" s="150">
        <v>2014</v>
      </c>
      <c r="B56" s="153">
        <v>932072082.12</v>
      </c>
      <c r="C56" s="496">
        <v>41901</v>
      </c>
      <c r="D56" s="497"/>
      <c r="E56" s="14"/>
      <c r="F56" s="14"/>
      <c r="G56" s="14"/>
      <c r="H56" s="14"/>
    </row>
  </sheetData>
  <mergeCells count="5">
    <mergeCell ref="C55:D55"/>
    <mergeCell ref="C52:D52"/>
    <mergeCell ref="C54:D54"/>
    <mergeCell ref="C56:D56"/>
    <mergeCell ref="C53:D53"/>
  </mergeCells>
  <phoneticPr fontId="2" type="noConversion"/>
  <printOptions horizontalCentered="1"/>
  <pageMargins left="0.78740157480314965" right="0.59055118110236227" top="0.98425196850393704" bottom="0.78740157480314965" header="0.51181102362204722" footer="0.31496062992125984"/>
  <pageSetup paperSize="9" scale="8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zoomScaleNormal="100" workbookViewId="0">
      <selection activeCell="M28" sqref="M28"/>
    </sheetView>
  </sheetViews>
  <sheetFormatPr baseColWidth="10" defaultRowHeight="12.75"/>
  <cols>
    <col min="1" max="1" width="23.5703125" customWidth="1"/>
    <col min="2" max="2" width="16.42578125" customWidth="1"/>
    <col min="3" max="3" width="18.42578125" customWidth="1"/>
    <col min="4" max="4" width="16.7109375" bestFit="1" customWidth="1"/>
    <col min="5" max="5" width="15.7109375" customWidth="1"/>
    <col min="6" max="6" width="16.7109375" bestFit="1" customWidth="1"/>
    <col min="7" max="8" width="15.7109375" customWidth="1"/>
    <col min="9" max="9" width="10.42578125" style="3" customWidth="1"/>
    <col min="10" max="10" width="11.140625" style="3" customWidth="1"/>
  </cols>
  <sheetData>
    <row r="1" spans="1:10" ht="18" customHeight="1">
      <c r="I1"/>
      <c r="J1"/>
    </row>
    <row r="2" spans="1:10" ht="23.25">
      <c r="A2" s="40" t="s">
        <v>107</v>
      </c>
      <c r="B2" s="1"/>
      <c r="C2" s="1"/>
      <c r="D2" s="1"/>
      <c r="E2" s="1"/>
      <c r="F2" s="1"/>
      <c r="G2" s="1"/>
      <c r="I2" s="1"/>
      <c r="J2"/>
    </row>
    <row r="3" spans="1:10" ht="20.25">
      <c r="A3" s="41" t="s">
        <v>107</v>
      </c>
      <c r="B3" s="1"/>
      <c r="C3" s="1"/>
      <c r="D3" s="1"/>
      <c r="E3" s="1"/>
      <c r="F3" s="1"/>
      <c r="G3" s="1"/>
      <c r="I3"/>
      <c r="J3"/>
    </row>
    <row r="4" spans="1:10" ht="12.75" customHeight="1">
      <c r="B4" s="3"/>
      <c r="C4" s="3"/>
      <c r="D4" s="3"/>
      <c r="I4" s="44"/>
      <c r="J4"/>
    </row>
    <row r="5" spans="1:10" ht="12.75" customHeight="1">
      <c r="E5" s="3"/>
      <c r="I5" s="44"/>
      <c r="J5"/>
    </row>
    <row r="6" spans="1:10" ht="12.75" customHeight="1">
      <c r="I6" s="44"/>
      <c r="J6"/>
    </row>
    <row r="7" spans="1:10" ht="12.75" customHeight="1">
      <c r="I7" s="44"/>
      <c r="J7"/>
    </row>
    <row r="8" spans="1:10" ht="12.75" customHeight="1">
      <c r="I8" s="44"/>
      <c r="J8"/>
    </row>
    <row r="9" spans="1:10" ht="20.25">
      <c r="A9" s="64" t="s">
        <v>129</v>
      </c>
      <c r="E9" s="156"/>
      <c r="I9" s="44"/>
      <c r="J9"/>
    </row>
    <row r="10" spans="1:10" ht="12.75" customHeight="1">
      <c r="A10" s="31"/>
      <c r="B10" s="272"/>
      <c r="C10" s="272"/>
      <c r="D10" s="272"/>
      <c r="E10" s="272"/>
      <c r="F10" s="272"/>
      <c r="G10" s="272"/>
      <c r="H10" s="273" t="s">
        <v>130</v>
      </c>
      <c r="I10" s="274"/>
      <c r="J10" s="275"/>
    </row>
    <row r="11" spans="1:10" s="71" customFormat="1" ht="25.5">
      <c r="A11" s="276"/>
      <c r="B11" s="499" t="s">
        <v>18</v>
      </c>
      <c r="C11" s="499"/>
      <c r="D11" s="277" t="s">
        <v>18</v>
      </c>
      <c r="E11" s="278" t="s">
        <v>16</v>
      </c>
      <c r="F11" s="277" t="s">
        <v>108</v>
      </c>
      <c r="G11" s="278" t="s">
        <v>17</v>
      </c>
      <c r="H11" s="279" t="s">
        <v>255</v>
      </c>
      <c r="I11" s="270"/>
      <c r="J11" s="76"/>
    </row>
    <row r="12" spans="1:10" s="283" customFormat="1">
      <c r="A12" s="280"/>
      <c r="B12" s="281" t="s">
        <v>306</v>
      </c>
      <c r="C12" s="281" t="s">
        <v>307</v>
      </c>
      <c r="D12" s="278" t="s">
        <v>109</v>
      </c>
      <c r="E12" s="278"/>
      <c r="F12" s="277"/>
      <c r="G12" s="278"/>
      <c r="H12" s="279"/>
      <c r="I12" s="282"/>
      <c r="J12" s="282"/>
    </row>
    <row r="13" spans="1:10" ht="25.5">
      <c r="A13" s="284" t="s">
        <v>110</v>
      </c>
      <c r="B13" s="285">
        <v>227812000</v>
      </c>
      <c r="C13" s="285">
        <v>1515614628</v>
      </c>
      <c r="D13" s="123">
        <v>1743426628</v>
      </c>
      <c r="E13" s="286">
        <v>2195160162</v>
      </c>
      <c r="F13" s="286">
        <v>75840188</v>
      </c>
      <c r="G13" s="286">
        <v>191649794002</v>
      </c>
      <c r="H13" s="287">
        <v>195664220980</v>
      </c>
      <c r="I13" s="72"/>
      <c r="J13" s="72"/>
    </row>
    <row r="14" spans="1:10" ht="25.5">
      <c r="A14" s="288" t="s">
        <v>111</v>
      </c>
      <c r="B14" s="285">
        <v>4371859000</v>
      </c>
      <c r="C14" s="285">
        <v>11719368000</v>
      </c>
      <c r="D14" s="123">
        <v>16091227000</v>
      </c>
      <c r="E14" s="286">
        <v>64480356472</v>
      </c>
      <c r="F14" s="286">
        <v>1503371984</v>
      </c>
      <c r="G14" s="286">
        <v>23930000000</v>
      </c>
      <c r="H14" s="287">
        <v>106004955455</v>
      </c>
      <c r="I14" s="72"/>
      <c r="J14" s="72"/>
    </row>
    <row r="15" spans="1:10" ht="25.5">
      <c r="A15" s="288" t="s">
        <v>112</v>
      </c>
      <c r="B15" s="285">
        <v>70328900</v>
      </c>
      <c r="C15" s="285">
        <v>9856265751</v>
      </c>
      <c r="D15" s="123">
        <v>9926594651</v>
      </c>
      <c r="E15" s="286">
        <v>18225687976</v>
      </c>
      <c r="F15" s="286">
        <v>4854778005</v>
      </c>
      <c r="G15" s="286">
        <v>1919141908</v>
      </c>
      <c r="H15" s="287">
        <v>34926202540</v>
      </c>
      <c r="I15" s="72"/>
      <c r="J15" s="72"/>
    </row>
    <row r="16" spans="1:10" ht="25.5">
      <c r="A16" s="284" t="s">
        <v>113</v>
      </c>
      <c r="B16" s="285">
        <v>4669999900</v>
      </c>
      <c r="C16" s="285">
        <v>23091248379</v>
      </c>
      <c r="D16" s="123">
        <v>27761248279</v>
      </c>
      <c r="E16" s="286">
        <v>84901204609</v>
      </c>
      <c r="F16" s="286">
        <v>6433990177</v>
      </c>
      <c r="G16" s="286">
        <v>217498935910</v>
      </c>
      <c r="H16" s="287">
        <v>336595378975</v>
      </c>
      <c r="I16" s="72"/>
      <c r="J16" s="72"/>
    </row>
    <row r="17" spans="1:10">
      <c r="A17" s="289"/>
      <c r="B17" s="290"/>
      <c r="C17" s="290"/>
      <c r="D17" s="290"/>
      <c r="E17" s="72"/>
      <c r="F17" s="291"/>
      <c r="G17" s="72"/>
      <c r="H17" s="291"/>
      <c r="I17" s="72"/>
      <c r="J17" s="72"/>
    </row>
    <row r="18" spans="1:10" ht="20.25">
      <c r="A18" s="64" t="s">
        <v>129</v>
      </c>
      <c r="B18" s="291"/>
      <c r="C18" s="291"/>
      <c r="D18" s="291"/>
      <c r="E18" s="72"/>
      <c r="F18" s="291"/>
      <c r="G18" s="72"/>
      <c r="I18" s="72"/>
      <c r="J18" s="72"/>
    </row>
    <row r="19" spans="1:10">
      <c r="A19" s="31"/>
      <c r="B19" s="272"/>
      <c r="C19" s="272"/>
      <c r="D19" s="272"/>
      <c r="E19" s="272"/>
      <c r="F19" s="272"/>
      <c r="G19" s="272"/>
      <c r="H19" s="273" t="s">
        <v>131</v>
      </c>
      <c r="I19" s="72"/>
      <c r="J19" s="72"/>
    </row>
    <row r="20" spans="1:10" s="71" customFormat="1" ht="25.5">
      <c r="A20" s="276"/>
      <c r="B20" s="499" t="s">
        <v>18</v>
      </c>
      <c r="C20" s="499"/>
      <c r="D20" s="277" t="s">
        <v>18</v>
      </c>
      <c r="E20" s="278" t="s">
        <v>16</v>
      </c>
      <c r="F20" s="277" t="s">
        <v>108</v>
      </c>
      <c r="G20" s="278" t="s">
        <v>17</v>
      </c>
      <c r="H20" s="279" t="s">
        <v>255</v>
      </c>
      <c r="I20" s="270"/>
      <c r="J20" s="76"/>
    </row>
    <row r="21" spans="1:10" s="283" customFormat="1">
      <c r="A21" s="280"/>
      <c r="B21" s="281" t="s">
        <v>306</v>
      </c>
      <c r="C21" s="281" t="s">
        <v>307</v>
      </c>
      <c r="D21" s="278" t="s">
        <v>109</v>
      </c>
      <c r="E21" s="278"/>
      <c r="F21" s="277"/>
      <c r="G21" s="278"/>
      <c r="H21" s="279"/>
      <c r="I21" s="282"/>
      <c r="J21" s="282"/>
    </row>
    <row r="22" spans="1:10" ht="25.5">
      <c r="A22" s="284" t="s">
        <v>110</v>
      </c>
      <c r="B22" s="285">
        <v>1</v>
      </c>
      <c r="C22" s="285">
        <v>6</v>
      </c>
      <c r="D22" s="123">
        <v>7</v>
      </c>
      <c r="E22" s="286">
        <v>46</v>
      </c>
      <c r="F22" s="286">
        <v>3</v>
      </c>
      <c r="G22" s="286">
        <v>273</v>
      </c>
      <c r="H22" s="292">
        <v>329</v>
      </c>
      <c r="I22" s="72"/>
      <c r="J22" s="72"/>
    </row>
    <row r="23" spans="1:10" ht="25.5">
      <c r="A23" s="288" t="s">
        <v>111</v>
      </c>
      <c r="B23" s="285">
        <v>33</v>
      </c>
      <c r="C23" s="285">
        <v>43</v>
      </c>
      <c r="D23" s="123">
        <v>76</v>
      </c>
      <c r="E23" s="286">
        <v>1851</v>
      </c>
      <c r="F23" s="286">
        <v>108</v>
      </c>
      <c r="G23" s="286">
        <v>35</v>
      </c>
      <c r="H23" s="287">
        <v>2070</v>
      </c>
      <c r="I23" s="72"/>
      <c r="J23" s="72"/>
    </row>
    <row r="24" spans="1:10" ht="25.5">
      <c r="A24" s="288" t="s">
        <v>112</v>
      </c>
      <c r="B24" s="285">
        <v>9</v>
      </c>
      <c r="C24" s="285">
        <v>74</v>
      </c>
      <c r="D24" s="123">
        <v>83</v>
      </c>
      <c r="E24" s="286">
        <v>621</v>
      </c>
      <c r="F24" s="286">
        <v>150</v>
      </c>
      <c r="G24" s="286">
        <v>40</v>
      </c>
      <c r="H24" s="292">
        <v>894</v>
      </c>
      <c r="I24" s="293"/>
      <c r="J24" s="293"/>
    </row>
    <row r="25" spans="1:10" ht="25.5">
      <c r="A25" s="284" t="s">
        <v>113</v>
      </c>
      <c r="B25" s="285">
        <v>43</v>
      </c>
      <c r="C25" s="285">
        <v>123</v>
      </c>
      <c r="D25" s="123">
        <v>166</v>
      </c>
      <c r="E25" s="286">
        <v>2518</v>
      </c>
      <c r="F25" s="286">
        <v>261</v>
      </c>
      <c r="G25" s="286">
        <v>348</v>
      </c>
      <c r="H25" s="287">
        <v>3293</v>
      </c>
      <c r="I25" s="72"/>
      <c r="J25" s="72"/>
    </row>
    <row r="26" spans="1:10">
      <c r="A26" s="289"/>
      <c r="B26" s="291"/>
      <c r="C26" s="291"/>
      <c r="D26" s="291"/>
      <c r="E26" s="72"/>
      <c r="F26" s="291"/>
      <c r="G26" s="72"/>
      <c r="H26" s="291"/>
      <c r="I26" s="72"/>
      <c r="J26" s="72"/>
    </row>
    <row r="27" spans="1:10" ht="20.25">
      <c r="A27" s="64" t="s">
        <v>132</v>
      </c>
      <c r="B27" s="291"/>
      <c r="C27" s="291"/>
      <c r="D27" s="291"/>
      <c r="E27" s="72"/>
      <c r="F27" s="291"/>
      <c r="G27" s="72"/>
      <c r="I27" s="72"/>
      <c r="J27" s="293"/>
    </row>
    <row r="28" spans="1:10">
      <c r="A28" s="31"/>
      <c r="B28" s="272"/>
      <c r="C28" s="272"/>
      <c r="D28" s="272"/>
      <c r="E28" s="272"/>
      <c r="F28" s="272"/>
      <c r="G28" s="272"/>
      <c r="H28" s="273" t="s">
        <v>130</v>
      </c>
      <c r="I28" s="72"/>
      <c r="J28" s="72"/>
    </row>
    <row r="29" spans="1:10" s="71" customFormat="1" ht="25.5">
      <c r="A29" s="276"/>
      <c r="B29" s="500" t="s">
        <v>18</v>
      </c>
      <c r="C29" s="500"/>
      <c r="D29" s="277" t="s">
        <v>18</v>
      </c>
      <c r="E29" s="278" t="s">
        <v>16</v>
      </c>
      <c r="F29" s="277" t="s">
        <v>108</v>
      </c>
      <c r="G29" s="278" t="s">
        <v>17</v>
      </c>
      <c r="H29" s="279" t="s">
        <v>255</v>
      </c>
      <c r="I29" s="270"/>
      <c r="J29" s="76"/>
    </row>
    <row r="30" spans="1:10" s="283" customFormat="1">
      <c r="A30" s="280"/>
      <c r="B30" s="281" t="s">
        <v>306</v>
      </c>
      <c r="C30" s="281" t="s">
        <v>307</v>
      </c>
      <c r="D30" s="278" t="s">
        <v>109</v>
      </c>
      <c r="E30" s="278"/>
      <c r="F30" s="277"/>
      <c r="G30" s="278"/>
      <c r="H30" s="279"/>
      <c r="I30" s="282"/>
      <c r="J30" s="282"/>
    </row>
    <row r="31" spans="1:10" ht="25.5">
      <c r="A31" s="284" t="s">
        <v>110</v>
      </c>
      <c r="B31" s="285" t="s">
        <v>14</v>
      </c>
      <c r="C31" s="285" t="s">
        <v>14</v>
      </c>
      <c r="D31" s="123" t="s">
        <v>14</v>
      </c>
      <c r="E31" s="286">
        <v>29613500</v>
      </c>
      <c r="F31" s="286" t="s">
        <v>14</v>
      </c>
      <c r="G31" s="286">
        <v>28834007000</v>
      </c>
      <c r="H31" s="287">
        <v>28863620500</v>
      </c>
      <c r="I31" s="72"/>
      <c r="J31" s="72"/>
    </row>
    <row r="32" spans="1:10" ht="25.5">
      <c r="A32" s="288" t="s">
        <v>111</v>
      </c>
      <c r="B32" s="285">
        <v>910244000</v>
      </c>
      <c r="C32" s="285">
        <v>2061997000</v>
      </c>
      <c r="D32" s="123">
        <v>2972241000</v>
      </c>
      <c r="E32" s="286">
        <v>9009182610</v>
      </c>
      <c r="F32" s="286" t="s">
        <v>14</v>
      </c>
      <c r="G32" s="286">
        <v>2250000000</v>
      </c>
      <c r="H32" s="287">
        <v>14231423610</v>
      </c>
      <c r="I32" s="72"/>
      <c r="J32" s="72"/>
    </row>
    <row r="33" spans="1:10" ht="25.5">
      <c r="A33" s="288" t="s">
        <v>112</v>
      </c>
      <c r="B33" s="285">
        <v>15004000</v>
      </c>
      <c r="C33" s="285">
        <v>4234676295</v>
      </c>
      <c r="D33" s="123">
        <v>4249680295</v>
      </c>
      <c r="E33" s="286">
        <v>4278477855</v>
      </c>
      <c r="F33" s="286">
        <v>2792297898</v>
      </c>
      <c r="G33" s="286">
        <v>42000000</v>
      </c>
      <c r="H33" s="287">
        <v>11362456049</v>
      </c>
      <c r="I33" s="293"/>
      <c r="J33" s="293"/>
    </row>
    <row r="34" spans="1:10" ht="25.5">
      <c r="A34" s="284" t="s">
        <v>113</v>
      </c>
      <c r="B34" s="285">
        <v>925248000</v>
      </c>
      <c r="C34" s="285">
        <v>6296673295</v>
      </c>
      <c r="D34" s="123">
        <v>7221921295</v>
      </c>
      <c r="E34" s="286">
        <v>13317273966</v>
      </c>
      <c r="F34" s="286">
        <v>2792297898</v>
      </c>
      <c r="G34" s="286">
        <v>31126007000</v>
      </c>
      <c r="H34" s="287">
        <v>54457500159</v>
      </c>
      <c r="I34" s="72"/>
      <c r="J34" s="72"/>
    </row>
    <row r="35" spans="1:10">
      <c r="A35" s="289"/>
      <c r="B35" s="290"/>
      <c r="C35" s="290"/>
      <c r="D35" s="290"/>
      <c r="E35" s="72"/>
      <c r="F35" s="291"/>
      <c r="G35" s="72"/>
      <c r="H35" s="291"/>
      <c r="I35" s="72"/>
      <c r="J35" s="72"/>
    </row>
    <row r="36" spans="1:10" ht="20.25">
      <c r="A36" s="64" t="s">
        <v>132</v>
      </c>
      <c r="B36" s="291"/>
      <c r="C36" s="291"/>
      <c r="D36" s="291"/>
      <c r="E36" s="72"/>
      <c r="F36" s="291"/>
      <c r="G36" s="72"/>
      <c r="I36" s="72"/>
      <c r="J36" s="72"/>
    </row>
    <row r="37" spans="1:10">
      <c r="A37" s="31"/>
      <c r="B37" s="272"/>
      <c r="C37" s="272"/>
      <c r="D37" s="272"/>
      <c r="E37" s="272"/>
      <c r="F37" s="272"/>
      <c r="G37" s="272"/>
      <c r="H37" s="273" t="s">
        <v>131</v>
      </c>
      <c r="I37" s="72"/>
      <c r="J37" s="72"/>
    </row>
    <row r="38" spans="1:10" s="71" customFormat="1" ht="25.5">
      <c r="A38" s="276"/>
      <c r="B38" s="500" t="s">
        <v>18</v>
      </c>
      <c r="C38" s="500"/>
      <c r="D38" s="277" t="s">
        <v>18</v>
      </c>
      <c r="E38" s="278" t="s">
        <v>16</v>
      </c>
      <c r="F38" s="277" t="s">
        <v>108</v>
      </c>
      <c r="G38" s="278" t="s">
        <v>17</v>
      </c>
      <c r="H38" s="279" t="s">
        <v>255</v>
      </c>
      <c r="I38" s="270"/>
      <c r="J38" s="76"/>
    </row>
    <row r="39" spans="1:10" s="283" customFormat="1">
      <c r="A39" s="280"/>
      <c r="B39" s="281" t="s">
        <v>306</v>
      </c>
      <c r="C39" s="281" t="s">
        <v>307</v>
      </c>
      <c r="D39" s="278" t="s">
        <v>109</v>
      </c>
      <c r="E39" s="278"/>
      <c r="F39" s="277"/>
      <c r="G39" s="278"/>
      <c r="H39" s="279"/>
      <c r="I39" s="282"/>
      <c r="J39" s="282"/>
    </row>
    <row r="40" spans="1:10" ht="25.5">
      <c r="A40" s="284" t="s">
        <v>110</v>
      </c>
      <c r="B40" s="285" t="s">
        <v>14</v>
      </c>
      <c r="C40" s="285" t="s">
        <v>14</v>
      </c>
      <c r="D40" s="123" t="s">
        <v>14</v>
      </c>
      <c r="E40" s="286">
        <v>4</v>
      </c>
      <c r="F40" s="286" t="s">
        <v>14</v>
      </c>
      <c r="G40" s="286">
        <v>49</v>
      </c>
      <c r="H40" s="292">
        <v>53</v>
      </c>
      <c r="I40" s="72"/>
      <c r="J40" s="72"/>
    </row>
    <row r="41" spans="1:10" ht="25.5">
      <c r="A41" s="288" t="s">
        <v>111</v>
      </c>
      <c r="B41" s="285">
        <v>7</v>
      </c>
      <c r="C41" s="285">
        <v>8</v>
      </c>
      <c r="D41" s="123">
        <v>15</v>
      </c>
      <c r="E41" s="286">
        <v>241</v>
      </c>
      <c r="F41" s="286" t="s">
        <v>14</v>
      </c>
      <c r="G41" s="286">
        <v>3</v>
      </c>
      <c r="H41" s="292">
        <v>259</v>
      </c>
      <c r="I41" s="72"/>
      <c r="J41" s="72"/>
    </row>
    <row r="42" spans="1:10" ht="25.5">
      <c r="A42" s="288" t="s">
        <v>112</v>
      </c>
      <c r="B42" s="285">
        <v>2</v>
      </c>
      <c r="C42" s="285">
        <v>22</v>
      </c>
      <c r="D42" s="123">
        <v>24</v>
      </c>
      <c r="E42" s="286">
        <v>79</v>
      </c>
      <c r="F42" s="286">
        <v>86</v>
      </c>
      <c r="G42" s="286">
        <v>2</v>
      </c>
      <c r="H42" s="292">
        <v>191</v>
      </c>
      <c r="I42" s="72"/>
      <c r="J42" s="72"/>
    </row>
    <row r="43" spans="1:10" ht="25.5">
      <c r="A43" s="284" t="s">
        <v>113</v>
      </c>
      <c r="B43" s="285">
        <v>9</v>
      </c>
      <c r="C43" s="285">
        <v>30</v>
      </c>
      <c r="D43" s="123">
        <v>39</v>
      </c>
      <c r="E43" s="286">
        <v>324</v>
      </c>
      <c r="F43" s="286">
        <v>86</v>
      </c>
      <c r="G43" s="286">
        <v>54</v>
      </c>
      <c r="H43" s="292">
        <v>503</v>
      </c>
      <c r="I43" s="72"/>
      <c r="J43" s="72"/>
    </row>
    <row r="44" spans="1:10">
      <c r="A44" s="289"/>
      <c r="B44" s="290"/>
      <c r="C44" s="290"/>
      <c r="D44" s="290"/>
      <c r="E44" s="72"/>
      <c r="F44" s="291"/>
      <c r="G44" s="72"/>
      <c r="H44" s="291"/>
      <c r="I44" s="72"/>
      <c r="J44" s="72"/>
    </row>
    <row r="47" spans="1:10" ht="20.25">
      <c r="A47" s="64" t="s">
        <v>133</v>
      </c>
      <c r="B47" s="291"/>
      <c r="C47" s="291"/>
      <c r="D47" s="291"/>
      <c r="E47" s="72"/>
      <c r="F47" s="291"/>
      <c r="G47" s="72"/>
      <c r="I47" s="72"/>
      <c r="J47" s="72"/>
    </row>
    <row r="48" spans="1:10" ht="15" customHeight="1">
      <c r="A48" s="294"/>
      <c r="B48" s="295"/>
      <c r="C48" s="295"/>
      <c r="D48" s="273" t="s">
        <v>134</v>
      </c>
      <c r="E48" s="295"/>
      <c r="F48" s="295"/>
      <c r="G48" s="273" t="s">
        <v>135</v>
      </c>
      <c r="H48" s="295"/>
      <c r="I48" s="72"/>
      <c r="J48" s="72"/>
    </row>
    <row r="49" spans="1:10" ht="15" customHeight="1">
      <c r="A49" s="25"/>
      <c r="B49" s="296"/>
      <c r="C49" s="296" t="s">
        <v>136</v>
      </c>
      <c r="D49" s="296" t="s">
        <v>137</v>
      </c>
      <c r="E49" s="296"/>
      <c r="F49" s="296" t="s">
        <v>136</v>
      </c>
      <c r="G49" s="296" t="s">
        <v>137</v>
      </c>
      <c r="H49" s="296"/>
      <c r="I49" s="293"/>
      <c r="J49" s="293"/>
    </row>
    <row r="50" spans="1:10" ht="15" customHeight="1">
      <c r="A50" s="73" t="s">
        <v>342</v>
      </c>
      <c r="B50" s="297"/>
      <c r="C50" s="297">
        <v>1.2450000000000001</v>
      </c>
      <c r="D50" s="298">
        <v>112.864</v>
      </c>
      <c r="E50" s="297"/>
      <c r="F50" s="297">
        <v>1.2330000000000001</v>
      </c>
      <c r="G50" s="298">
        <v>112.887</v>
      </c>
      <c r="H50" s="299"/>
      <c r="I50" s="72"/>
      <c r="J50" s="72"/>
    </row>
    <row r="51" spans="1:10" ht="15" customHeight="1">
      <c r="A51" s="74" t="s">
        <v>343</v>
      </c>
      <c r="B51" s="300"/>
      <c r="C51" s="300">
        <v>1.268</v>
      </c>
      <c r="D51" s="300">
        <v>112.58199999999999</v>
      </c>
      <c r="E51" s="300"/>
      <c r="F51" s="300">
        <v>1.256</v>
      </c>
      <c r="G51" s="300">
        <v>112.604</v>
      </c>
      <c r="H51" s="301"/>
      <c r="I51" s="72"/>
      <c r="J51" s="72"/>
    </row>
    <row r="52" spans="1:10" ht="15" customHeight="1">
      <c r="A52" s="9" t="s">
        <v>114</v>
      </c>
      <c r="B52" s="302"/>
      <c r="C52" s="302">
        <v>1.1879999999999999</v>
      </c>
      <c r="D52" s="302">
        <v>113.09099999999999</v>
      </c>
      <c r="E52" s="302"/>
      <c r="F52" s="302">
        <v>1.1759999999999999</v>
      </c>
      <c r="G52" s="303">
        <v>113.114</v>
      </c>
      <c r="H52" s="301"/>
      <c r="I52" s="72"/>
      <c r="J52" s="72"/>
    </row>
    <row r="53" spans="1:10" ht="15" customHeight="1">
      <c r="A53" s="9" t="s">
        <v>115</v>
      </c>
      <c r="B53" s="302"/>
      <c r="C53" s="302">
        <v>1.181</v>
      </c>
      <c r="D53" s="302">
        <v>113.021</v>
      </c>
      <c r="E53" s="302"/>
      <c r="F53" s="302">
        <v>1.17</v>
      </c>
      <c r="G53" s="302">
        <v>113.041</v>
      </c>
      <c r="H53" s="301"/>
      <c r="I53" s="72"/>
      <c r="J53" s="72"/>
    </row>
    <row r="54" spans="1:10" ht="15" customHeight="1">
      <c r="A54" s="304" t="s">
        <v>116</v>
      </c>
      <c r="B54" s="302"/>
      <c r="C54" s="302">
        <v>1.153</v>
      </c>
      <c r="D54" s="302">
        <v>112.925</v>
      </c>
      <c r="E54" s="302"/>
      <c r="F54" s="302">
        <v>1.1419999999999999</v>
      </c>
      <c r="G54" s="302">
        <v>112.94499999999999</v>
      </c>
      <c r="H54" s="301"/>
      <c r="I54" s="72"/>
      <c r="J54" s="72"/>
    </row>
    <row r="55" spans="1:10" ht="15" customHeight="1">
      <c r="A55" s="75" t="s">
        <v>117</v>
      </c>
      <c r="B55" s="303"/>
      <c r="C55" s="303">
        <v>1.028</v>
      </c>
      <c r="D55" s="302">
        <v>113.36</v>
      </c>
      <c r="E55" s="302"/>
      <c r="F55" s="302">
        <v>1.0149999999999999</v>
      </c>
      <c r="G55" s="302">
        <v>113.282</v>
      </c>
      <c r="H55" s="301"/>
      <c r="I55" s="72"/>
      <c r="J55" s="72"/>
    </row>
    <row r="56" spans="1:10" ht="15" customHeight="1">
      <c r="A56" s="305" t="s">
        <v>118</v>
      </c>
      <c r="B56" s="302"/>
      <c r="C56" s="302">
        <v>0.95699999999999996</v>
      </c>
      <c r="D56" s="302">
        <v>113.736</v>
      </c>
      <c r="E56" s="302"/>
      <c r="F56" s="302">
        <v>0.94399999999999995</v>
      </c>
      <c r="G56" s="302">
        <v>113.755</v>
      </c>
      <c r="H56" s="301"/>
      <c r="I56" s="72"/>
      <c r="J56" s="306"/>
    </row>
    <row r="57" spans="1:10" ht="15" customHeight="1">
      <c r="A57" s="305" t="s">
        <v>119</v>
      </c>
      <c r="B57" s="303"/>
      <c r="C57" s="303">
        <v>0.92900000000000005</v>
      </c>
      <c r="D57" s="302">
        <v>115.03</v>
      </c>
      <c r="E57" s="302"/>
      <c r="F57" s="302">
        <v>0.92800000000000005</v>
      </c>
      <c r="G57" s="302">
        <v>115.04</v>
      </c>
      <c r="H57" s="301"/>
      <c r="I57" s="72"/>
      <c r="J57" s="72"/>
    </row>
    <row r="58" spans="1:10" ht="15" customHeight="1">
      <c r="A58" s="305" t="s">
        <v>120</v>
      </c>
      <c r="B58" s="302"/>
      <c r="C58" s="302">
        <v>0.79100000000000004</v>
      </c>
      <c r="D58" s="302">
        <v>115.682</v>
      </c>
      <c r="E58" s="303"/>
      <c r="F58" s="303">
        <v>0.78900000000000003</v>
      </c>
      <c r="G58" s="302">
        <v>115.694</v>
      </c>
      <c r="H58" s="301"/>
      <c r="I58" s="72"/>
      <c r="J58" s="72"/>
    </row>
    <row r="59" spans="1:10" ht="15" customHeight="1">
      <c r="A59" s="305" t="s">
        <v>121</v>
      </c>
      <c r="B59" s="302"/>
      <c r="C59" s="302">
        <v>0.749</v>
      </c>
      <c r="D59" s="302">
        <v>115.697</v>
      </c>
      <c r="E59" s="302"/>
      <c r="F59" s="302">
        <v>0.746</v>
      </c>
      <c r="G59" s="302">
        <v>115.709</v>
      </c>
      <c r="H59" s="301"/>
      <c r="I59" s="72"/>
      <c r="J59" s="72"/>
    </row>
    <row r="60" spans="1:10" ht="15" customHeight="1">
      <c r="A60" s="59" t="s">
        <v>122</v>
      </c>
      <c r="B60" s="300"/>
      <c r="C60" s="300">
        <v>0.71699999999999997</v>
      </c>
      <c r="D60" s="300">
        <v>115.268</v>
      </c>
      <c r="E60" s="300"/>
      <c r="F60" s="300">
        <v>0.71499999999999997</v>
      </c>
      <c r="G60" s="300">
        <v>115.277</v>
      </c>
      <c r="H60" s="307"/>
      <c r="I60" s="308"/>
      <c r="J60" s="308"/>
    </row>
    <row r="61" spans="1:10" ht="15" customHeight="1">
      <c r="A61" s="59" t="s">
        <v>123</v>
      </c>
      <c r="B61" s="300"/>
      <c r="C61" s="300">
        <v>0.626</v>
      </c>
      <c r="D61" s="300">
        <v>115.449</v>
      </c>
      <c r="E61" s="300"/>
      <c r="F61" s="300">
        <v>0.624</v>
      </c>
      <c r="G61" s="300">
        <v>115.46</v>
      </c>
      <c r="H61" s="309"/>
    </row>
    <row r="62" spans="1:10" ht="15" customHeight="1">
      <c r="A62" s="59" t="s">
        <v>124</v>
      </c>
      <c r="B62" s="300"/>
      <c r="C62" s="300">
        <v>0.53600000000000003</v>
      </c>
      <c r="D62" s="300">
        <v>117.199</v>
      </c>
      <c r="E62" s="300"/>
      <c r="F62" s="300">
        <v>0.53500000000000003</v>
      </c>
      <c r="G62" s="300">
        <v>117.217</v>
      </c>
      <c r="H62" s="309"/>
    </row>
    <row r="63" spans="1:10" ht="15" customHeight="1">
      <c r="A63" s="310" t="s">
        <v>344</v>
      </c>
      <c r="B63" s="311"/>
      <c r="C63" s="311">
        <v>-70.900000000000006</v>
      </c>
      <c r="D63" s="311">
        <v>433.49999999999937</v>
      </c>
      <c r="E63" s="311"/>
      <c r="F63" s="311">
        <v>-69.8</v>
      </c>
      <c r="G63" s="311">
        <v>433</v>
      </c>
      <c r="H63" s="312"/>
    </row>
    <row r="64" spans="1:10">
      <c r="A64" s="313" t="s">
        <v>125</v>
      </c>
      <c r="B64" s="314"/>
      <c r="C64" s="314"/>
      <c r="D64" s="314"/>
      <c r="E64" s="314"/>
      <c r="F64" s="314"/>
      <c r="G64" s="314"/>
      <c r="H64" s="76" t="s">
        <v>126</v>
      </c>
    </row>
    <row r="65" spans="1:17">
      <c r="A65" s="315" t="s">
        <v>127</v>
      </c>
      <c r="B65" s="314"/>
      <c r="C65" s="314"/>
      <c r="D65" s="314"/>
      <c r="E65" s="314"/>
      <c r="F65" s="314"/>
      <c r="G65" s="314"/>
      <c r="O65" t="s">
        <v>29</v>
      </c>
      <c r="Q65" t="s">
        <v>29</v>
      </c>
    </row>
    <row r="66" spans="1:17">
      <c r="A66" s="313" t="s">
        <v>128</v>
      </c>
      <c r="B66" s="316"/>
      <c r="C66" s="316"/>
      <c r="D66" s="316"/>
      <c r="E66" s="316"/>
      <c r="F66" s="316"/>
      <c r="G66" s="316"/>
    </row>
  </sheetData>
  <mergeCells count="4">
    <mergeCell ref="B11:C11"/>
    <mergeCell ref="B20:C20"/>
    <mergeCell ref="B29:C29"/>
    <mergeCell ref="B38:C38"/>
  </mergeCells>
  <printOptions horizontalCentered="1"/>
  <pageMargins left="0.39370078740157483" right="0.39370078740157483" top="0.59055118110236227" bottom="0.39370078740157483" header="0.51181102362204722" footer="0.31496062992125984"/>
  <pageSetup paperSize="9" scale="65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63"/>
  <sheetViews>
    <sheetView zoomScaleNormal="100" workbookViewId="0">
      <selection activeCell="M28" sqref="M28"/>
    </sheetView>
  </sheetViews>
  <sheetFormatPr baseColWidth="10" defaultRowHeight="12.75"/>
  <cols>
    <col min="1" max="1" width="40.140625" customWidth="1"/>
    <col min="2" max="4" width="27.140625" customWidth="1"/>
  </cols>
  <sheetData>
    <row r="2" spans="1:8" ht="20.25">
      <c r="A2" s="154" t="s">
        <v>204</v>
      </c>
      <c r="B2" s="1"/>
      <c r="C2" s="1"/>
    </row>
    <row r="3" spans="1:8" ht="18">
      <c r="A3" s="155" t="s">
        <v>205</v>
      </c>
      <c r="B3" s="1"/>
      <c r="C3" s="1"/>
    </row>
    <row r="14" spans="1:8" ht="18">
      <c r="A14" s="4" t="s">
        <v>219</v>
      </c>
    </row>
    <row r="16" spans="1:8" ht="14.25">
      <c r="A16" s="338" t="s">
        <v>225</v>
      </c>
      <c r="B16" s="329" t="s">
        <v>357</v>
      </c>
      <c r="C16" s="329" t="s">
        <v>358</v>
      </c>
      <c r="D16" s="329" t="s">
        <v>359</v>
      </c>
      <c r="G16" s="3"/>
      <c r="H16" s="3"/>
    </row>
    <row r="17" spans="1:8">
      <c r="A17" s="339" t="s">
        <v>206</v>
      </c>
      <c r="B17" s="340" t="s">
        <v>360</v>
      </c>
      <c r="C17" s="340" t="s">
        <v>361</v>
      </c>
      <c r="D17" s="340" t="s">
        <v>362</v>
      </c>
      <c r="G17" s="341"/>
      <c r="H17" s="342"/>
    </row>
    <row r="18" spans="1:8">
      <c r="A18" s="339" t="s">
        <v>221</v>
      </c>
      <c r="B18" s="343">
        <v>41757</v>
      </c>
      <c r="C18" s="343">
        <v>41815</v>
      </c>
      <c r="D18" s="343">
        <v>41983</v>
      </c>
      <c r="G18" s="341"/>
      <c r="H18" s="342"/>
    </row>
    <row r="19" spans="1:8">
      <c r="A19" s="344" t="s">
        <v>222</v>
      </c>
      <c r="B19" s="345">
        <v>99613479</v>
      </c>
      <c r="C19" s="345">
        <v>45790000</v>
      </c>
      <c r="D19" s="345">
        <v>14547500</v>
      </c>
      <c r="G19" s="346"/>
      <c r="H19" s="346"/>
    </row>
    <row r="20" spans="1:8" ht="14.25">
      <c r="A20" s="347" t="s">
        <v>312</v>
      </c>
      <c r="B20" s="348" t="s">
        <v>14</v>
      </c>
      <c r="C20" s="349">
        <v>9.5</v>
      </c>
      <c r="D20" s="348" t="s">
        <v>14</v>
      </c>
      <c r="G20" s="346"/>
      <c r="H20" s="346"/>
    </row>
    <row r="21" spans="1:8" ht="14.25">
      <c r="A21" s="347" t="s">
        <v>313</v>
      </c>
      <c r="B21" s="350">
        <v>13.93</v>
      </c>
      <c r="C21" s="351">
        <v>9.5</v>
      </c>
      <c r="D21" s="350">
        <v>7</v>
      </c>
      <c r="G21" s="346"/>
      <c r="H21" s="346"/>
    </row>
    <row r="22" spans="1:8" ht="14.25">
      <c r="A22" s="347" t="s">
        <v>314</v>
      </c>
      <c r="B22" s="345">
        <v>1387615762</v>
      </c>
      <c r="C22" s="345">
        <v>435005000</v>
      </c>
      <c r="D22" s="345">
        <v>101832500</v>
      </c>
      <c r="G22" s="346"/>
      <c r="H22" s="346"/>
    </row>
    <row r="23" spans="1:8" ht="14.25">
      <c r="A23" s="347" t="s">
        <v>315</v>
      </c>
      <c r="B23" s="340" t="s">
        <v>208</v>
      </c>
      <c r="C23" s="340" t="s">
        <v>208</v>
      </c>
      <c r="D23" s="340" t="s">
        <v>208</v>
      </c>
      <c r="G23" s="346"/>
      <c r="H23" s="346"/>
    </row>
    <row r="24" spans="1:8">
      <c r="A24" s="339" t="s">
        <v>223</v>
      </c>
      <c r="B24" s="340" t="s">
        <v>8</v>
      </c>
      <c r="C24" s="340" t="s">
        <v>8</v>
      </c>
      <c r="D24" s="340" t="s">
        <v>10</v>
      </c>
      <c r="G24" s="346"/>
      <c r="H24" s="346"/>
    </row>
    <row r="25" spans="1:8" s="3" customFormat="1">
      <c r="A25" s="352"/>
      <c r="B25" s="353"/>
      <c r="C25" s="353"/>
      <c r="D25" s="353"/>
      <c r="G25" s="346"/>
      <c r="H25" s="346"/>
    </row>
    <row r="26" spans="1:8">
      <c r="A26" s="354" t="s">
        <v>220</v>
      </c>
      <c r="B26" s="329" t="s">
        <v>14</v>
      </c>
      <c r="C26" s="329"/>
      <c r="D26" s="329"/>
      <c r="G26" s="3"/>
      <c r="H26" s="3"/>
    </row>
    <row r="27" spans="1:8">
      <c r="A27" s="339" t="s">
        <v>206</v>
      </c>
      <c r="B27" s="340" t="s">
        <v>14</v>
      </c>
      <c r="C27" s="355"/>
      <c r="D27" s="355"/>
      <c r="G27" s="341"/>
      <c r="H27" s="342"/>
    </row>
    <row r="28" spans="1:8">
      <c r="A28" s="339" t="s">
        <v>221</v>
      </c>
      <c r="B28" s="356" t="s">
        <v>14</v>
      </c>
      <c r="C28" s="343"/>
      <c r="D28" s="343"/>
      <c r="G28" s="341"/>
      <c r="H28" s="342"/>
    </row>
    <row r="29" spans="1:8">
      <c r="A29" s="344" t="s">
        <v>222</v>
      </c>
      <c r="B29" s="348" t="s">
        <v>14</v>
      </c>
      <c r="C29" s="345"/>
      <c r="D29" s="345"/>
      <c r="G29" s="346"/>
      <c r="H29" s="346"/>
    </row>
    <row r="30" spans="1:8" ht="14.25">
      <c r="A30" s="347" t="s">
        <v>313</v>
      </c>
      <c r="B30" s="351" t="s">
        <v>14</v>
      </c>
      <c r="C30" s="350"/>
      <c r="D30" s="357"/>
      <c r="G30" s="346"/>
      <c r="H30" s="346"/>
    </row>
    <row r="31" spans="1:8" ht="14.25">
      <c r="A31" s="347" t="s">
        <v>315</v>
      </c>
      <c r="B31" s="340" t="s">
        <v>14</v>
      </c>
      <c r="C31" s="355"/>
      <c r="D31" s="355"/>
      <c r="G31" s="346"/>
      <c r="H31" s="346"/>
    </row>
    <row r="32" spans="1:8">
      <c r="A32" s="339" t="s">
        <v>223</v>
      </c>
      <c r="B32" s="340" t="s">
        <v>14</v>
      </c>
      <c r="C32" s="355"/>
      <c r="D32" s="355"/>
      <c r="G32" s="346"/>
      <c r="H32" s="346"/>
    </row>
    <row r="33" spans="1:8" s="3" customFormat="1">
      <c r="A33" s="352"/>
      <c r="B33" s="358"/>
      <c r="C33" s="346"/>
      <c r="D33" s="346"/>
      <c r="G33" s="346"/>
      <c r="H33" s="346"/>
    </row>
    <row r="34" spans="1:8" ht="18">
      <c r="A34" s="4" t="s">
        <v>224</v>
      </c>
    </row>
    <row r="36" spans="1:8" ht="25.5">
      <c r="A36" s="338" t="s">
        <v>225</v>
      </c>
      <c r="B36" s="329" t="s">
        <v>363</v>
      </c>
      <c r="C36" s="329"/>
      <c r="D36" s="329"/>
      <c r="G36" s="3"/>
      <c r="H36" s="3"/>
    </row>
    <row r="37" spans="1:8">
      <c r="A37" s="339" t="s">
        <v>206</v>
      </c>
      <c r="B37" s="340" t="s">
        <v>364</v>
      </c>
      <c r="C37" s="340"/>
      <c r="D37" s="340"/>
      <c r="G37" s="341"/>
      <c r="H37" s="342"/>
    </row>
    <row r="38" spans="1:8">
      <c r="A38" s="339" t="s">
        <v>221</v>
      </c>
      <c r="B38" s="343">
        <v>41794</v>
      </c>
      <c r="C38" s="343"/>
      <c r="D38" s="343"/>
      <c r="G38" s="341"/>
      <c r="H38" s="342"/>
    </row>
    <row r="39" spans="1:8">
      <c r="A39" s="344" t="s">
        <v>222</v>
      </c>
      <c r="B39" s="345">
        <v>552</v>
      </c>
      <c r="C39" s="345"/>
      <c r="D39" s="359"/>
      <c r="G39" s="346"/>
      <c r="H39" s="346"/>
    </row>
    <row r="40" spans="1:8" ht="14.25">
      <c r="A40" s="347" t="s">
        <v>313</v>
      </c>
      <c r="B40" s="351" t="s">
        <v>14</v>
      </c>
      <c r="C40" s="360"/>
      <c r="D40" s="360"/>
      <c r="G40" s="346"/>
      <c r="H40" s="346"/>
    </row>
    <row r="41" spans="1:8" ht="14.25">
      <c r="A41" s="347" t="s">
        <v>315</v>
      </c>
      <c r="B41" s="340" t="s">
        <v>209</v>
      </c>
      <c r="C41" s="340"/>
      <c r="D41" s="340"/>
      <c r="G41" s="346"/>
      <c r="H41" s="346"/>
    </row>
    <row r="42" spans="1:8">
      <c r="A42" s="339" t="s">
        <v>223</v>
      </c>
      <c r="B42" s="340" t="s">
        <v>25</v>
      </c>
      <c r="C42" s="340"/>
      <c r="D42" s="340"/>
      <c r="G42" s="346"/>
      <c r="H42" s="346"/>
    </row>
    <row r="43" spans="1:8" s="3" customFormat="1">
      <c r="A43" s="352"/>
      <c r="B43" s="353"/>
      <c r="C43" s="353"/>
      <c r="D43" s="353"/>
      <c r="G43" s="346"/>
      <c r="H43" s="346"/>
    </row>
    <row r="44" spans="1:8">
      <c r="A44" s="354" t="s">
        <v>220</v>
      </c>
      <c r="B44" s="329" t="s">
        <v>14</v>
      </c>
      <c r="C44" s="329"/>
      <c r="D44" s="329"/>
      <c r="G44" s="3"/>
      <c r="H44" s="3"/>
    </row>
    <row r="45" spans="1:8">
      <c r="A45" s="339" t="s">
        <v>206</v>
      </c>
      <c r="B45" s="340" t="s">
        <v>14</v>
      </c>
      <c r="C45" s="340"/>
      <c r="D45" s="340"/>
      <c r="G45" s="341"/>
      <c r="H45" s="342"/>
    </row>
    <row r="46" spans="1:8">
      <c r="A46" s="339" t="s">
        <v>221</v>
      </c>
      <c r="B46" s="356" t="s">
        <v>14</v>
      </c>
      <c r="C46" s="343"/>
      <c r="D46" s="343"/>
      <c r="G46" s="341"/>
      <c r="H46" s="342"/>
    </row>
    <row r="47" spans="1:8">
      <c r="A47" s="344" t="s">
        <v>222</v>
      </c>
      <c r="B47" s="348" t="s">
        <v>14</v>
      </c>
      <c r="C47" s="345"/>
      <c r="D47" s="345"/>
      <c r="G47" s="346"/>
      <c r="H47" s="346"/>
    </row>
    <row r="48" spans="1:8" ht="14.25">
      <c r="A48" s="347" t="s">
        <v>313</v>
      </c>
      <c r="B48" s="351" t="s">
        <v>14</v>
      </c>
      <c r="C48" s="351"/>
      <c r="D48" s="350"/>
      <c r="G48" s="346"/>
      <c r="H48" s="346"/>
    </row>
    <row r="49" spans="1:8" ht="14.25">
      <c r="A49" s="347" t="s">
        <v>315</v>
      </c>
      <c r="B49" s="340" t="s">
        <v>14</v>
      </c>
      <c r="C49" s="340"/>
      <c r="D49" s="340"/>
      <c r="G49" s="346"/>
      <c r="H49" s="346"/>
    </row>
    <row r="50" spans="1:8">
      <c r="A50" s="339" t="s">
        <v>223</v>
      </c>
      <c r="B50" s="340" t="s">
        <v>14</v>
      </c>
      <c r="C50" s="340"/>
      <c r="D50" s="340"/>
      <c r="G50" s="346"/>
      <c r="H50" s="346"/>
    </row>
    <row r="51" spans="1:8">
      <c r="A51" s="352"/>
      <c r="B51" s="361"/>
      <c r="C51" s="271"/>
    </row>
    <row r="52" spans="1:8">
      <c r="A52" s="362" t="s">
        <v>289</v>
      </c>
      <c r="B52" s="271"/>
      <c r="C52" s="271"/>
    </row>
    <row r="53" spans="1:8" ht="12.75" customHeight="1">
      <c r="A53" s="363" t="s">
        <v>319</v>
      </c>
    </row>
    <row r="54" spans="1:8">
      <c r="A54" s="363" t="s">
        <v>365</v>
      </c>
      <c r="B54" s="271"/>
      <c r="C54" s="271"/>
    </row>
    <row r="55" spans="1:8">
      <c r="A55" s="363" t="s">
        <v>366</v>
      </c>
      <c r="B55" s="271"/>
      <c r="C55" s="271"/>
    </row>
    <row r="56" spans="1:8">
      <c r="A56" s="501" t="s">
        <v>320</v>
      </c>
      <c r="B56" s="501"/>
      <c r="C56" s="501"/>
      <c r="D56" s="501"/>
    </row>
    <row r="57" spans="1:8">
      <c r="A57" s="364"/>
      <c r="B57" s="364"/>
      <c r="C57" s="364"/>
      <c r="D57" s="364"/>
    </row>
    <row r="58" spans="1:8" s="367" customFormat="1">
      <c r="A58" s="365" t="s">
        <v>218</v>
      </c>
      <c r="B58" s="366"/>
    </row>
    <row r="59" spans="1:8">
      <c r="B59" s="3"/>
    </row>
    <row r="60" spans="1:8">
      <c r="A60" s="365"/>
      <c r="B60" s="3"/>
    </row>
    <row r="61" spans="1:8">
      <c r="A61" s="365"/>
      <c r="B61" s="3"/>
    </row>
    <row r="62" spans="1:8">
      <c r="A62" s="365"/>
      <c r="B62" s="3"/>
    </row>
    <row r="63" spans="1:8">
      <c r="A63" s="365"/>
      <c r="B63" s="3"/>
    </row>
  </sheetData>
  <mergeCells count="1">
    <mergeCell ref="A56:D56"/>
  </mergeCells>
  <pageMargins left="0.59055118110236227" right="0.59055118110236227" top="0.98425196850393704" bottom="0.39370078740157483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64"/>
  <sheetViews>
    <sheetView zoomScaleNormal="100" workbookViewId="0">
      <selection activeCell="M28" sqref="M28"/>
    </sheetView>
  </sheetViews>
  <sheetFormatPr baseColWidth="10" defaultRowHeight="12.75"/>
  <cols>
    <col min="1" max="1" width="36.85546875" style="371" customWidth="1"/>
    <col min="2" max="4" width="29.42578125" style="370" customWidth="1"/>
    <col min="5" max="16384" width="11.42578125" style="371"/>
  </cols>
  <sheetData>
    <row r="2" spans="1:8" ht="20.25">
      <c r="A2" s="368" t="s">
        <v>281</v>
      </c>
      <c r="B2" s="369"/>
      <c r="C2" s="369"/>
    </row>
    <row r="3" spans="1:8" ht="18">
      <c r="A3" s="372" t="s">
        <v>282</v>
      </c>
      <c r="B3" s="369"/>
      <c r="C3" s="369"/>
    </row>
    <row r="10" spans="1:8">
      <c r="C10" s="373"/>
      <c r="D10" s="373"/>
    </row>
    <row r="11" spans="1:8">
      <c r="C11" s="373"/>
    </row>
    <row r="13" spans="1:8" ht="18">
      <c r="A13" s="374" t="s">
        <v>219</v>
      </c>
    </row>
    <row r="15" spans="1:8">
      <c r="A15" s="375" t="s">
        <v>225</v>
      </c>
      <c r="B15" s="376" t="s">
        <v>367</v>
      </c>
      <c r="C15" s="376"/>
      <c r="D15" s="376"/>
      <c r="G15" s="377"/>
      <c r="H15" s="377"/>
    </row>
    <row r="16" spans="1:8">
      <c r="A16" s="378" t="s">
        <v>206</v>
      </c>
      <c r="B16" s="379" t="s">
        <v>368</v>
      </c>
      <c r="C16" s="379"/>
      <c r="D16" s="380"/>
      <c r="G16" s="381"/>
      <c r="H16" s="381"/>
    </row>
    <row r="17" spans="1:8">
      <c r="A17" s="378" t="s">
        <v>226</v>
      </c>
      <c r="B17" s="382">
        <v>41680</v>
      </c>
      <c r="C17" s="383"/>
      <c r="D17" s="382"/>
      <c r="G17" s="381"/>
      <c r="H17" s="381"/>
    </row>
    <row r="18" spans="1:8" ht="14.25">
      <c r="A18" s="384" t="s">
        <v>321</v>
      </c>
      <c r="B18" s="385" t="s">
        <v>369</v>
      </c>
      <c r="C18" s="386"/>
      <c r="D18" s="387"/>
      <c r="G18" s="388"/>
      <c r="H18" s="388"/>
    </row>
    <row r="19" spans="1:8" ht="14.25">
      <c r="A19" s="384" t="s">
        <v>296</v>
      </c>
      <c r="B19" s="379" t="s">
        <v>208</v>
      </c>
      <c r="C19" s="379"/>
      <c r="D19" s="380"/>
      <c r="G19" s="388"/>
      <c r="H19" s="388"/>
    </row>
    <row r="20" spans="1:8">
      <c r="A20" s="378" t="s">
        <v>223</v>
      </c>
      <c r="B20" s="379" t="s">
        <v>10</v>
      </c>
      <c r="C20" s="379"/>
      <c r="D20" s="380"/>
      <c r="G20" s="388"/>
      <c r="H20" s="388"/>
    </row>
    <row r="21" spans="1:8" s="377" customFormat="1">
      <c r="A21" s="389"/>
      <c r="B21" s="390"/>
      <c r="C21" s="391"/>
      <c r="D21" s="391"/>
      <c r="G21" s="388"/>
      <c r="H21" s="388"/>
    </row>
    <row r="22" spans="1:8">
      <c r="A22" s="375" t="s">
        <v>220</v>
      </c>
      <c r="B22" s="376" t="s">
        <v>370</v>
      </c>
      <c r="C22" s="376"/>
      <c r="D22" s="376"/>
      <c r="G22" s="377"/>
      <c r="H22" s="377"/>
    </row>
    <row r="23" spans="1:8">
      <c r="A23" s="378" t="s">
        <v>206</v>
      </c>
      <c r="B23" s="379" t="s">
        <v>267</v>
      </c>
      <c r="C23" s="379"/>
      <c r="D23" s="380"/>
      <c r="G23" s="381"/>
      <c r="H23" s="381"/>
    </row>
    <row r="24" spans="1:8">
      <c r="A24" s="378" t="s">
        <v>226</v>
      </c>
      <c r="B24" s="382">
        <v>41905</v>
      </c>
      <c r="C24" s="382"/>
      <c r="D24" s="382"/>
      <c r="G24" s="381"/>
      <c r="H24" s="381"/>
    </row>
    <row r="25" spans="1:8" ht="14.25">
      <c r="A25" s="384" t="s">
        <v>227</v>
      </c>
      <c r="B25" s="385">
        <v>4.01</v>
      </c>
      <c r="C25" s="386"/>
      <c r="D25" s="387"/>
      <c r="G25" s="388"/>
      <c r="H25" s="388"/>
    </row>
    <row r="26" spans="1:8" ht="14.25">
      <c r="A26" s="384" t="s">
        <v>296</v>
      </c>
      <c r="B26" s="379" t="s">
        <v>208</v>
      </c>
      <c r="C26" s="379"/>
      <c r="D26" s="380"/>
      <c r="G26" s="388"/>
      <c r="H26" s="388"/>
    </row>
    <row r="27" spans="1:8">
      <c r="A27" s="378" t="s">
        <v>223</v>
      </c>
      <c r="B27" s="379" t="s">
        <v>8</v>
      </c>
      <c r="C27" s="379"/>
      <c r="D27" s="380"/>
      <c r="G27" s="388"/>
      <c r="H27" s="388"/>
    </row>
    <row r="28" spans="1:8" s="377" customFormat="1" ht="13.5" customHeight="1">
      <c r="A28" s="389"/>
      <c r="B28" s="390"/>
      <c r="C28" s="391"/>
      <c r="D28" s="391"/>
      <c r="G28" s="388"/>
      <c r="H28" s="388"/>
    </row>
    <row r="29" spans="1:8" ht="18">
      <c r="A29" s="374" t="s">
        <v>224</v>
      </c>
    </row>
    <row r="31" spans="1:8" ht="38.25">
      <c r="A31" s="375" t="s">
        <v>225</v>
      </c>
      <c r="B31" s="376" t="s">
        <v>371</v>
      </c>
      <c r="C31" s="392" t="s">
        <v>372</v>
      </c>
      <c r="D31" s="376"/>
      <c r="G31" s="377"/>
      <c r="H31" s="377"/>
    </row>
    <row r="32" spans="1:8">
      <c r="A32" s="378" t="s">
        <v>206</v>
      </c>
      <c r="B32" s="379" t="s">
        <v>336</v>
      </c>
      <c r="C32" s="379" t="s">
        <v>373</v>
      </c>
      <c r="D32" s="380"/>
      <c r="G32" s="381"/>
      <c r="H32" s="381"/>
    </row>
    <row r="33" spans="1:8">
      <c r="A33" s="378" t="s">
        <v>226</v>
      </c>
      <c r="B33" s="382">
        <v>41660</v>
      </c>
      <c r="C33" s="382">
        <v>41977</v>
      </c>
      <c r="D33" s="382"/>
      <c r="G33" s="381"/>
      <c r="H33" s="381"/>
    </row>
    <row r="34" spans="1:8" ht="14.25">
      <c r="A34" s="384" t="s">
        <v>321</v>
      </c>
      <c r="B34" s="385">
        <v>0.2</v>
      </c>
      <c r="C34" s="385" t="s">
        <v>374</v>
      </c>
      <c r="D34" s="393"/>
      <c r="G34" s="388"/>
      <c r="H34" s="388"/>
    </row>
    <row r="35" spans="1:8" ht="14.25">
      <c r="A35" s="384" t="s">
        <v>296</v>
      </c>
      <c r="B35" s="379" t="s">
        <v>209</v>
      </c>
      <c r="C35" s="379" t="s">
        <v>209</v>
      </c>
      <c r="D35" s="380"/>
      <c r="G35" s="388"/>
      <c r="H35" s="388"/>
    </row>
    <row r="36" spans="1:8">
      <c r="A36" s="378" t="s">
        <v>223</v>
      </c>
      <c r="B36" s="379" t="s">
        <v>25</v>
      </c>
      <c r="C36" s="379" t="s">
        <v>25</v>
      </c>
      <c r="D36" s="380"/>
      <c r="G36" s="388"/>
      <c r="H36" s="388"/>
    </row>
    <row r="37" spans="1:8" s="377" customFormat="1">
      <c r="A37" s="389"/>
      <c r="B37" s="390"/>
      <c r="C37" s="391"/>
      <c r="D37" s="391"/>
      <c r="G37" s="388"/>
      <c r="H37" s="388"/>
    </row>
    <row r="38" spans="1:8" ht="52.5">
      <c r="A38" s="375" t="s">
        <v>220</v>
      </c>
      <c r="B38" s="376" t="s">
        <v>375</v>
      </c>
      <c r="C38" s="392" t="s">
        <v>376</v>
      </c>
      <c r="D38" s="392" t="s">
        <v>377</v>
      </c>
      <c r="G38" s="377"/>
      <c r="H38" s="377"/>
    </row>
    <row r="39" spans="1:8">
      <c r="A39" s="378" t="s">
        <v>206</v>
      </c>
      <c r="B39" s="379" t="s">
        <v>378</v>
      </c>
      <c r="C39" s="379" t="s">
        <v>379</v>
      </c>
      <c r="D39" s="379" t="s">
        <v>318</v>
      </c>
      <c r="G39" s="381"/>
      <c r="H39" s="381"/>
    </row>
    <row r="40" spans="1:8">
      <c r="A40" s="378" t="s">
        <v>226</v>
      </c>
      <c r="B40" s="382">
        <v>41670</v>
      </c>
      <c r="C40" s="382">
        <v>41820</v>
      </c>
      <c r="D40" s="382">
        <v>42003</v>
      </c>
      <c r="G40" s="381"/>
      <c r="H40" s="381"/>
    </row>
    <row r="41" spans="1:8" ht="14.25">
      <c r="A41" s="384" t="s">
        <v>321</v>
      </c>
      <c r="B41" s="386" t="s">
        <v>380</v>
      </c>
      <c r="C41" s="386" t="s">
        <v>381</v>
      </c>
      <c r="D41" s="385">
        <v>1.4E-2</v>
      </c>
      <c r="G41" s="388"/>
      <c r="H41" s="388"/>
    </row>
    <row r="42" spans="1:8" ht="14.25">
      <c r="A42" s="384" t="s">
        <v>296</v>
      </c>
      <c r="B42" s="379" t="s">
        <v>209</v>
      </c>
      <c r="C42" s="379" t="s">
        <v>209</v>
      </c>
      <c r="D42" s="379" t="s">
        <v>209</v>
      </c>
      <c r="G42" s="388"/>
      <c r="H42" s="388"/>
    </row>
    <row r="43" spans="1:8">
      <c r="A43" s="378" t="s">
        <v>223</v>
      </c>
      <c r="B43" s="379" t="s">
        <v>25</v>
      </c>
      <c r="C43" s="379" t="s">
        <v>25</v>
      </c>
      <c r="D43" s="379" t="s">
        <v>25</v>
      </c>
      <c r="G43" s="388"/>
      <c r="H43" s="388"/>
    </row>
    <row r="44" spans="1:8">
      <c r="A44" s="375"/>
      <c r="B44" s="376" t="s">
        <v>382</v>
      </c>
      <c r="C44" s="376"/>
      <c r="D44" s="376"/>
      <c r="G44" s="377"/>
      <c r="H44" s="377"/>
    </row>
    <row r="45" spans="1:8">
      <c r="A45" s="378" t="s">
        <v>206</v>
      </c>
      <c r="B45" s="379" t="s">
        <v>383</v>
      </c>
      <c r="C45" s="380"/>
      <c r="D45" s="380"/>
      <c r="G45" s="381"/>
      <c r="H45" s="381"/>
    </row>
    <row r="46" spans="1:8">
      <c r="A46" s="378" t="s">
        <v>226</v>
      </c>
      <c r="B46" s="382">
        <v>42003</v>
      </c>
      <c r="C46" s="382"/>
      <c r="D46" s="382"/>
      <c r="G46" s="381"/>
      <c r="H46" s="381"/>
    </row>
    <row r="47" spans="1:8" ht="14.25">
      <c r="A47" s="384" t="s">
        <v>321</v>
      </c>
      <c r="B47" s="386" t="s">
        <v>384</v>
      </c>
      <c r="C47" s="387"/>
      <c r="D47" s="387"/>
      <c r="G47" s="388"/>
      <c r="H47" s="388"/>
    </row>
    <row r="48" spans="1:8" ht="14.25">
      <c r="A48" s="384" t="s">
        <v>296</v>
      </c>
      <c r="B48" s="379" t="s">
        <v>209</v>
      </c>
      <c r="C48" s="380"/>
      <c r="D48" s="380"/>
      <c r="G48" s="388"/>
      <c r="H48" s="388"/>
    </row>
    <row r="49" spans="1:8">
      <c r="A49" s="378" t="s">
        <v>223</v>
      </c>
      <c r="B49" s="379" t="s">
        <v>25</v>
      </c>
      <c r="C49" s="380"/>
      <c r="D49" s="380"/>
      <c r="G49" s="388"/>
      <c r="H49" s="388"/>
    </row>
    <row r="51" spans="1:8">
      <c r="A51" s="394" t="s">
        <v>289</v>
      </c>
    </row>
    <row r="52" spans="1:8">
      <c r="A52" s="394" t="s">
        <v>385</v>
      </c>
    </row>
    <row r="53" spans="1:8">
      <c r="A53" s="501" t="s">
        <v>292</v>
      </c>
      <c r="B53" s="501"/>
      <c r="C53" s="501"/>
      <c r="D53" s="501"/>
    </row>
    <row r="54" spans="1:8">
      <c r="A54" s="364"/>
      <c r="B54" s="395"/>
      <c r="C54" s="395"/>
      <c r="D54" s="395"/>
    </row>
    <row r="55" spans="1:8">
      <c r="A55" s="394" t="s">
        <v>335</v>
      </c>
    </row>
    <row r="56" spans="1:8">
      <c r="A56" s="396" t="s">
        <v>386</v>
      </c>
    </row>
    <row r="59" spans="1:8">
      <c r="A59" s="394"/>
    </row>
    <row r="60" spans="1:8">
      <c r="A60" s="394"/>
    </row>
    <row r="61" spans="1:8">
      <c r="A61" s="394"/>
    </row>
    <row r="62" spans="1:8">
      <c r="A62" s="397"/>
    </row>
    <row r="63" spans="1:8">
      <c r="A63" s="394"/>
    </row>
    <row r="64" spans="1:8">
      <c r="A64" s="394"/>
    </row>
  </sheetData>
  <mergeCells count="1">
    <mergeCell ref="A53:D53"/>
  </mergeCells>
  <printOptions horizontalCentered="1"/>
  <pageMargins left="0.59055118110236227" right="0.59055118110236227" top="0.98425196850393704" bottom="0.59055118110236227" header="0.51181102362204722" footer="0.51181102362204722"/>
  <pageSetup paperSize="9" scale="72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6"/>
  <sheetViews>
    <sheetView zoomScaleNormal="100" workbookViewId="0">
      <selection activeCell="M28" sqref="M28"/>
    </sheetView>
  </sheetViews>
  <sheetFormatPr baseColWidth="10" defaultRowHeight="12.75"/>
  <cols>
    <col min="1" max="1" width="45.85546875" customWidth="1"/>
    <col min="2" max="4" width="28.28515625" customWidth="1"/>
  </cols>
  <sheetData>
    <row r="1" spans="1:8" ht="18" customHeight="1"/>
    <row r="2" spans="1:8" ht="20.100000000000001" customHeight="1">
      <c r="A2" s="154" t="s">
        <v>387</v>
      </c>
      <c r="B2" s="1"/>
      <c r="C2" s="1"/>
      <c r="D2" s="1"/>
    </row>
    <row r="3" spans="1:8" ht="18">
      <c r="A3" s="155" t="s">
        <v>388</v>
      </c>
      <c r="B3" s="1"/>
      <c r="C3" s="1"/>
      <c r="D3" s="1"/>
    </row>
    <row r="4" spans="1:8" ht="12.75" customHeight="1">
      <c r="H4" s="398"/>
    </row>
    <row r="5" spans="1:8" ht="12.75" customHeight="1">
      <c r="F5" s="156"/>
    </row>
    <row r="6" spans="1:8" ht="12.75" customHeight="1">
      <c r="F6" s="156"/>
      <c r="G6" s="27"/>
    </row>
    <row r="7" spans="1:8" ht="12.75" customHeight="1">
      <c r="G7" s="27"/>
      <c r="H7" s="398"/>
    </row>
    <row r="8" spans="1:8" ht="12.75" customHeight="1"/>
    <row r="9" spans="1:8" ht="12.75" customHeight="1">
      <c r="C9" s="3"/>
      <c r="D9" s="3"/>
    </row>
    <row r="10" spans="1:8" ht="12.75" customHeight="1">
      <c r="C10" s="3"/>
      <c r="D10" s="3"/>
    </row>
    <row r="11" spans="1:8" ht="12.75" customHeight="1"/>
    <row r="12" spans="1:8" ht="18">
      <c r="A12" s="4" t="s">
        <v>219</v>
      </c>
      <c r="H12" s="398"/>
    </row>
    <row r="13" spans="1:8" ht="3.95" customHeight="1"/>
    <row r="14" spans="1:8" ht="25.5">
      <c r="A14" s="399" t="s">
        <v>269</v>
      </c>
      <c r="B14" s="400" t="s">
        <v>389</v>
      </c>
      <c r="C14" s="392" t="s">
        <v>390</v>
      </c>
      <c r="D14" s="400" t="s">
        <v>391</v>
      </c>
      <c r="G14" s="3"/>
      <c r="H14" s="3"/>
    </row>
    <row r="15" spans="1:8" ht="12.75" customHeight="1">
      <c r="A15" s="339" t="s">
        <v>206</v>
      </c>
      <c r="B15" s="340" t="s">
        <v>392</v>
      </c>
      <c r="C15" s="340" t="s">
        <v>392</v>
      </c>
      <c r="D15" s="340" t="s">
        <v>322</v>
      </c>
      <c r="G15" s="341"/>
      <c r="H15" s="342"/>
    </row>
    <row r="16" spans="1:8" ht="12.75" customHeight="1">
      <c r="A16" s="347" t="s">
        <v>323</v>
      </c>
      <c r="B16" s="345">
        <v>195505124</v>
      </c>
      <c r="C16" s="345">
        <v>272259736</v>
      </c>
      <c r="D16" s="345">
        <v>11902500</v>
      </c>
      <c r="G16" s="341"/>
      <c r="H16" s="342"/>
    </row>
    <row r="17" spans="1:8" ht="14.25">
      <c r="A17" s="347" t="s">
        <v>324</v>
      </c>
      <c r="B17" s="401">
        <v>76754612</v>
      </c>
      <c r="C17" s="401">
        <v>20719302</v>
      </c>
      <c r="D17" s="401">
        <v>2164138</v>
      </c>
      <c r="G17" s="341"/>
      <c r="H17" s="342"/>
    </row>
    <row r="18" spans="1:8" ht="12.75" customHeight="1">
      <c r="A18" s="347" t="s">
        <v>325</v>
      </c>
      <c r="B18" s="345">
        <v>272259736</v>
      </c>
      <c r="C18" s="345">
        <v>292979038</v>
      </c>
      <c r="D18" s="345">
        <v>14066638</v>
      </c>
      <c r="G18" s="341"/>
      <c r="H18" s="342"/>
    </row>
    <row r="19" spans="1:8">
      <c r="A19" s="339" t="s">
        <v>286</v>
      </c>
      <c r="B19" s="402" t="s">
        <v>393</v>
      </c>
      <c r="C19" s="402" t="s">
        <v>393</v>
      </c>
      <c r="D19" s="340" t="s">
        <v>14</v>
      </c>
      <c r="G19" s="341"/>
      <c r="H19" s="342"/>
    </row>
    <row r="20" spans="1:8">
      <c r="A20" s="339" t="s">
        <v>229</v>
      </c>
      <c r="B20" s="403" t="s">
        <v>394</v>
      </c>
      <c r="C20" s="403" t="s">
        <v>394</v>
      </c>
      <c r="D20" s="403" t="s">
        <v>395</v>
      </c>
      <c r="G20" s="341"/>
      <c r="H20" s="342"/>
    </row>
    <row r="21" spans="1:8" ht="12.75" customHeight="1">
      <c r="A21" s="339" t="s">
        <v>230</v>
      </c>
      <c r="B21" s="340" t="s">
        <v>14</v>
      </c>
      <c r="C21" s="340" t="s">
        <v>14</v>
      </c>
      <c r="D21" s="340" t="s">
        <v>14</v>
      </c>
      <c r="G21" s="341"/>
      <c r="H21" s="342"/>
    </row>
    <row r="22" spans="1:8" ht="14.25">
      <c r="A22" s="347" t="s">
        <v>326</v>
      </c>
      <c r="B22" s="404">
        <v>28.5</v>
      </c>
      <c r="C22" s="404">
        <v>28.5</v>
      </c>
      <c r="D22" s="404">
        <v>45</v>
      </c>
      <c r="G22" s="341"/>
      <c r="H22" s="342"/>
    </row>
    <row r="23" spans="1:8" ht="14.25">
      <c r="A23" s="347" t="s">
        <v>327</v>
      </c>
      <c r="B23" s="345">
        <v>2187506442</v>
      </c>
      <c r="C23" s="345">
        <v>590500107</v>
      </c>
      <c r="D23" s="345">
        <v>97386210</v>
      </c>
      <c r="G23" s="341"/>
      <c r="H23" s="342"/>
    </row>
    <row r="24" spans="1:8" ht="12.75" customHeight="1">
      <c r="A24" s="339" t="s">
        <v>231</v>
      </c>
      <c r="B24" s="343">
        <v>41666</v>
      </c>
      <c r="C24" s="343">
        <v>41681</v>
      </c>
      <c r="D24" s="343">
        <v>41743</v>
      </c>
      <c r="G24" s="341"/>
      <c r="H24" s="342"/>
    </row>
    <row r="25" spans="1:8" ht="12.75" customHeight="1">
      <c r="A25" s="347" t="s">
        <v>328</v>
      </c>
      <c r="B25" s="351">
        <v>29.65</v>
      </c>
      <c r="C25" s="351">
        <v>28.75</v>
      </c>
      <c r="D25" s="350">
        <v>46</v>
      </c>
      <c r="G25" s="346"/>
      <c r="H25" s="346"/>
    </row>
    <row r="26" spans="1:8" ht="14.25">
      <c r="A26" s="347" t="s">
        <v>315</v>
      </c>
      <c r="B26" s="340" t="s">
        <v>208</v>
      </c>
      <c r="C26" s="340" t="s">
        <v>208</v>
      </c>
      <c r="D26" s="340" t="s">
        <v>208</v>
      </c>
      <c r="G26" s="346"/>
      <c r="H26" s="346"/>
    </row>
    <row r="27" spans="1:8" ht="12.75" customHeight="1">
      <c r="A27" s="339" t="s">
        <v>223</v>
      </c>
      <c r="B27" s="340" t="s">
        <v>8</v>
      </c>
      <c r="C27" s="340" t="s">
        <v>8</v>
      </c>
      <c r="D27" s="340" t="s">
        <v>9</v>
      </c>
      <c r="G27" s="346"/>
      <c r="H27" s="346"/>
    </row>
    <row r="28" spans="1:8" ht="14.25">
      <c r="A28" s="399"/>
      <c r="B28" s="400" t="s">
        <v>396</v>
      </c>
      <c r="C28" s="392" t="s">
        <v>397</v>
      </c>
      <c r="D28" s="392" t="s">
        <v>398</v>
      </c>
      <c r="G28" s="3"/>
      <c r="H28" s="3"/>
    </row>
    <row r="29" spans="1:8" ht="12.75" customHeight="1">
      <c r="A29" s="339" t="s">
        <v>206</v>
      </c>
      <c r="B29" s="340" t="s">
        <v>322</v>
      </c>
      <c r="C29" s="340" t="s">
        <v>399</v>
      </c>
      <c r="D29" s="340" t="s">
        <v>400</v>
      </c>
      <c r="G29" s="341"/>
      <c r="H29" s="342"/>
    </row>
    <row r="30" spans="1:8" ht="12.75" customHeight="1">
      <c r="A30" s="347" t="s">
        <v>323</v>
      </c>
      <c r="B30" s="345">
        <v>14066638</v>
      </c>
      <c r="C30" s="345">
        <v>30960000</v>
      </c>
      <c r="D30" s="345">
        <v>443000000</v>
      </c>
      <c r="G30" s="341"/>
      <c r="H30" s="342"/>
    </row>
    <row r="31" spans="1:8" ht="14.25">
      <c r="A31" s="347" t="s">
        <v>324</v>
      </c>
      <c r="B31" s="401">
        <v>480862</v>
      </c>
      <c r="C31" s="401">
        <v>3276000</v>
      </c>
      <c r="D31" s="401">
        <v>221500000</v>
      </c>
      <c r="G31" s="341"/>
      <c r="H31" s="342"/>
    </row>
    <row r="32" spans="1:8" ht="12.75" customHeight="1">
      <c r="A32" s="347" t="s">
        <v>325</v>
      </c>
      <c r="B32" s="345">
        <v>14547500</v>
      </c>
      <c r="C32" s="345">
        <v>34236000</v>
      </c>
      <c r="D32" s="345">
        <v>664500000</v>
      </c>
      <c r="G32" s="341"/>
      <c r="H32" s="342"/>
    </row>
    <row r="33" spans="1:8">
      <c r="A33" s="339" t="s">
        <v>286</v>
      </c>
      <c r="B33" s="402" t="s">
        <v>401</v>
      </c>
      <c r="C33" s="402" t="s">
        <v>402</v>
      </c>
      <c r="D33" s="340" t="s">
        <v>403</v>
      </c>
      <c r="G33" s="341"/>
      <c r="H33" s="342"/>
    </row>
    <row r="34" spans="1:8">
      <c r="A34" s="339" t="s">
        <v>229</v>
      </c>
      <c r="B34" s="403" t="s">
        <v>395</v>
      </c>
      <c r="C34" s="403" t="s">
        <v>404</v>
      </c>
      <c r="D34" s="403" t="s">
        <v>394</v>
      </c>
      <c r="G34" s="341"/>
      <c r="H34" s="342"/>
    </row>
    <row r="35" spans="1:8" ht="12.75" customHeight="1">
      <c r="A35" s="339" t="s">
        <v>230</v>
      </c>
      <c r="B35" s="340" t="s">
        <v>14</v>
      </c>
      <c r="C35" s="340" t="s">
        <v>14</v>
      </c>
      <c r="D35" s="340" t="s">
        <v>405</v>
      </c>
      <c r="G35" s="341"/>
      <c r="H35" s="342"/>
    </row>
    <row r="36" spans="1:8" ht="14.25">
      <c r="A36" s="347" t="s">
        <v>326</v>
      </c>
      <c r="B36" s="404">
        <v>45</v>
      </c>
      <c r="C36" s="404">
        <v>16</v>
      </c>
      <c r="D36" s="404">
        <v>4.57</v>
      </c>
      <c r="G36" s="341"/>
      <c r="H36" s="342"/>
    </row>
    <row r="37" spans="1:8" ht="14.25">
      <c r="A37" s="347" t="s">
        <v>327</v>
      </c>
      <c r="B37" s="345">
        <v>21638790</v>
      </c>
      <c r="C37" s="345">
        <v>52416000</v>
      </c>
      <c r="D37" s="345">
        <v>1012255000</v>
      </c>
      <c r="G37" s="341"/>
      <c r="H37" s="342"/>
    </row>
    <row r="38" spans="1:8" ht="12.75" customHeight="1">
      <c r="A38" s="339" t="s">
        <v>231</v>
      </c>
      <c r="B38" s="343">
        <v>41761</v>
      </c>
      <c r="C38" s="343">
        <v>41946</v>
      </c>
      <c r="D38" s="343">
        <v>41970</v>
      </c>
      <c r="G38" s="341"/>
      <c r="H38" s="342"/>
    </row>
    <row r="39" spans="1:8" ht="12.75" customHeight="1">
      <c r="A39" s="347" t="s">
        <v>328</v>
      </c>
      <c r="B39" s="350">
        <v>48.5</v>
      </c>
      <c r="C39" s="350">
        <v>17</v>
      </c>
      <c r="D39" s="350">
        <v>5.4189999999999996</v>
      </c>
      <c r="G39" s="346"/>
      <c r="H39" s="346"/>
    </row>
    <row r="40" spans="1:8" ht="14.25">
      <c r="A40" s="347" t="s">
        <v>315</v>
      </c>
      <c r="B40" s="340" t="s">
        <v>208</v>
      </c>
      <c r="C40" s="340" t="s">
        <v>208</v>
      </c>
      <c r="D40" s="340" t="s">
        <v>208</v>
      </c>
      <c r="G40" s="346"/>
      <c r="H40" s="346"/>
    </row>
    <row r="41" spans="1:8" ht="12.75" customHeight="1">
      <c r="A41" s="339" t="s">
        <v>223</v>
      </c>
      <c r="B41" s="340" t="s">
        <v>9</v>
      </c>
      <c r="C41" s="340" t="s">
        <v>10</v>
      </c>
      <c r="D41" s="340" t="s">
        <v>8</v>
      </c>
      <c r="G41" s="346"/>
      <c r="H41" s="346"/>
    </row>
    <row r="42" spans="1:8" ht="25.5">
      <c r="A42" s="405" t="s">
        <v>330</v>
      </c>
      <c r="B42" s="392" t="s">
        <v>406</v>
      </c>
      <c r="C42" s="392"/>
      <c r="D42" s="392"/>
      <c r="G42" s="3"/>
      <c r="H42" s="3"/>
    </row>
    <row r="43" spans="1:8" ht="12.75" customHeight="1">
      <c r="A43" s="339" t="s">
        <v>206</v>
      </c>
      <c r="B43" s="340" t="s">
        <v>407</v>
      </c>
      <c r="C43" s="355"/>
      <c r="D43" s="355"/>
      <c r="G43" s="341"/>
      <c r="H43" s="342"/>
    </row>
    <row r="44" spans="1:8" ht="12.75" customHeight="1">
      <c r="A44" s="347" t="s">
        <v>323</v>
      </c>
      <c r="B44" s="345">
        <v>35730000</v>
      </c>
      <c r="C44" s="345"/>
      <c r="D44" s="345"/>
      <c r="G44" s="341"/>
      <c r="H44" s="342"/>
    </row>
    <row r="45" spans="1:8" ht="14.25">
      <c r="A45" s="347" t="s">
        <v>324</v>
      </c>
      <c r="B45" s="401">
        <v>1863258</v>
      </c>
      <c r="C45" s="401"/>
      <c r="D45" s="401"/>
      <c r="G45" s="341"/>
      <c r="H45" s="342"/>
    </row>
    <row r="46" spans="1:8" ht="12.75" customHeight="1">
      <c r="A46" s="347" t="s">
        <v>325</v>
      </c>
      <c r="B46" s="345">
        <v>37593258</v>
      </c>
      <c r="C46" s="345"/>
      <c r="D46" s="345"/>
      <c r="G46" s="341"/>
      <c r="H46" s="342"/>
    </row>
    <row r="47" spans="1:8">
      <c r="A47" s="339" t="s">
        <v>231</v>
      </c>
      <c r="B47" s="406">
        <v>41774</v>
      </c>
      <c r="C47" s="407"/>
      <c r="D47" s="355"/>
      <c r="G47" s="341"/>
      <c r="H47" s="342"/>
    </row>
    <row r="48" spans="1:8" ht="14.25">
      <c r="A48" s="347" t="s">
        <v>315</v>
      </c>
      <c r="B48" s="340" t="s">
        <v>208</v>
      </c>
      <c r="C48" s="408"/>
      <c r="D48" s="408"/>
      <c r="G48" s="341"/>
      <c r="H48" s="342"/>
    </row>
    <row r="49" spans="1:8" ht="12.75" customHeight="1">
      <c r="A49" s="339" t="s">
        <v>223</v>
      </c>
      <c r="B49" s="340" t="s">
        <v>8</v>
      </c>
      <c r="C49" s="355"/>
      <c r="D49" s="355"/>
      <c r="G49" s="341"/>
      <c r="H49" s="342"/>
    </row>
    <row r="50" spans="1:8" ht="51">
      <c r="A50" s="405" t="s">
        <v>331</v>
      </c>
      <c r="B50" s="392" t="s">
        <v>408</v>
      </c>
      <c r="C50" s="392" t="s">
        <v>408</v>
      </c>
      <c r="D50" s="392" t="s">
        <v>408</v>
      </c>
      <c r="G50" s="3"/>
      <c r="H50" s="3"/>
    </row>
    <row r="51" spans="1:8">
      <c r="A51" s="339" t="s">
        <v>206</v>
      </c>
      <c r="B51" s="340" t="s">
        <v>409</v>
      </c>
      <c r="C51" s="340" t="s">
        <v>409</v>
      </c>
      <c r="D51" s="340" t="s">
        <v>409</v>
      </c>
      <c r="G51" s="341"/>
      <c r="H51" s="342"/>
    </row>
    <row r="52" spans="1:8" ht="12.75" customHeight="1">
      <c r="A52" s="347" t="s">
        <v>323</v>
      </c>
      <c r="B52" s="345">
        <v>87856056</v>
      </c>
      <c r="C52" s="345">
        <v>87921709</v>
      </c>
      <c r="D52" s="345">
        <v>88240484</v>
      </c>
      <c r="G52" s="341"/>
      <c r="H52" s="342"/>
    </row>
    <row r="53" spans="1:8" ht="14.25">
      <c r="A53" s="347" t="s">
        <v>324</v>
      </c>
      <c r="B53" s="401">
        <v>65653</v>
      </c>
      <c r="C53" s="401">
        <v>318775</v>
      </c>
      <c r="D53" s="401">
        <v>700340</v>
      </c>
      <c r="G53" s="341"/>
      <c r="H53" s="342"/>
    </row>
    <row r="54" spans="1:8" ht="14.25">
      <c r="A54" s="347" t="s">
        <v>325</v>
      </c>
      <c r="B54" s="345">
        <v>87921709</v>
      </c>
      <c r="C54" s="345">
        <v>88240484</v>
      </c>
      <c r="D54" s="345">
        <v>88940824</v>
      </c>
      <c r="G54" s="341"/>
      <c r="H54" s="342"/>
    </row>
    <row r="55" spans="1:8">
      <c r="A55" s="339" t="s">
        <v>231</v>
      </c>
      <c r="B55" s="409">
        <v>41771</v>
      </c>
      <c r="C55" s="409">
        <v>41782</v>
      </c>
      <c r="D55" s="343">
        <v>41787</v>
      </c>
      <c r="G55" s="341"/>
      <c r="H55" s="342"/>
    </row>
    <row r="56" spans="1:8" ht="14.25">
      <c r="A56" s="347" t="s">
        <v>315</v>
      </c>
      <c r="B56" s="340" t="s">
        <v>208</v>
      </c>
      <c r="C56" s="340" t="s">
        <v>208</v>
      </c>
      <c r="D56" s="340" t="s">
        <v>208</v>
      </c>
      <c r="G56" s="341"/>
      <c r="H56" s="342"/>
    </row>
    <row r="57" spans="1:8" ht="12.75" customHeight="1">
      <c r="A57" s="339" t="s">
        <v>223</v>
      </c>
      <c r="B57" s="340" t="s">
        <v>8</v>
      </c>
      <c r="C57" s="340" t="s">
        <v>8</v>
      </c>
      <c r="D57" s="340" t="s">
        <v>8</v>
      </c>
      <c r="G57" s="341"/>
      <c r="H57" s="342"/>
    </row>
    <row r="58" spans="1:8">
      <c r="A58" s="405"/>
      <c r="B58" s="392" t="s">
        <v>408</v>
      </c>
      <c r="C58" s="392" t="s">
        <v>408</v>
      </c>
      <c r="D58" s="392" t="s">
        <v>408</v>
      </c>
      <c r="G58" s="3"/>
      <c r="H58" s="3"/>
    </row>
    <row r="59" spans="1:8">
      <c r="A59" s="339" t="s">
        <v>206</v>
      </c>
      <c r="B59" s="340" t="s">
        <v>409</v>
      </c>
      <c r="C59" s="340" t="s">
        <v>409</v>
      </c>
      <c r="D59" s="340" t="s">
        <v>409</v>
      </c>
      <c r="G59" s="341"/>
      <c r="H59" s="342"/>
    </row>
    <row r="60" spans="1:8" ht="12.75" customHeight="1">
      <c r="A60" s="347" t="s">
        <v>323</v>
      </c>
      <c r="B60" s="345">
        <v>88940824</v>
      </c>
      <c r="C60" s="345">
        <v>89481774</v>
      </c>
      <c r="D60" s="345">
        <v>90307688</v>
      </c>
      <c r="G60" s="341"/>
      <c r="H60" s="342"/>
    </row>
    <row r="61" spans="1:8" ht="14.25">
      <c r="A61" s="347" t="s">
        <v>324</v>
      </c>
      <c r="B61" s="401">
        <v>540950</v>
      </c>
      <c r="C61" s="401">
        <v>825914</v>
      </c>
      <c r="D61" s="401">
        <v>4699521</v>
      </c>
      <c r="G61" s="341"/>
      <c r="H61" s="342"/>
    </row>
    <row r="62" spans="1:8" ht="14.25">
      <c r="A62" s="347" t="s">
        <v>325</v>
      </c>
      <c r="B62" s="345">
        <v>89481774</v>
      </c>
      <c r="C62" s="345">
        <v>90307688</v>
      </c>
      <c r="D62" s="345">
        <v>95007209</v>
      </c>
      <c r="G62" s="341"/>
      <c r="H62" s="342"/>
    </row>
    <row r="63" spans="1:8">
      <c r="A63" s="339" t="s">
        <v>231</v>
      </c>
      <c r="B63" s="409">
        <v>41792</v>
      </c>
      <c r="C63" s="409">
        <v>41806</v>
      </c>
      <c r="D63" s="343">
        <v>41820</v>
      </c>
      <c r="G63" s="341"/>
      <c r="H63" s="342"/>
    </row>
    <row r="64" spans="1:8" ht="14.25">
      <c r="A64" s="347" t="s">
        <v>315</v>
      </c>
      <c r="B64" s="340" t="s">
        <v>208</v>
      </c>
      <c r="C64" s="340" t="s">
        <v>208</v>
      </c>
      <c r="D64" s="340" t="s">
        <v>208</v>
      </c>
      <c r="G64" s="341"/>
      <c r="H64" s="342"/>
    </row>
    <row r="65" spans="1:8" ht="12.75" customHeight="1">
      <c r="A65" s="339" t="s">
        <v>223</v>
      </c>
      <c r="B65" s="340" t="s">
        <v>8</v>
      </c>
      <c r="C65" s="340" t="s">
        <v>8</v>
      </c>
      <c r="D65" s="340" t="s">
        <v>8</v>
      </c>
      <c r="G65" s="341"/>
      <c r="H65" s="342"/>
    </row>
    <row r="66" spans="1:8" s="411" customFormat="1">
      <c r="A66" s="410"/>
    </row>
    <row r="67" spans="1:8" s="156" customFormat="1">
      <c r="A67" s="254" t="s">
        <v>212</v>
      </c>
      <c r="B67" s="76"/>
      <c r="C67" s="76"/>
      <c r="D67" s="76"/>
    </row>
    <row r="68" spans="1:8" s="411" customFormat="1" ht="12.75" customHeight="1">
      <c r="A68" s="254" t="s">
        <v>213</v>
      </c>
      <c r="B68" s="76"/>
      <c r="C68" s="76"/>
      <c r="D68" s="76"/>
    </row>
    <row r="69" spans="1:8">
      <c r="A69" s="254" t="s">
        <v>410</v>
      </c>
      <c r="B69" s="412"/>
      <c r="C69" s="412"/>
      <c r="D69" s="412"/>
    </row>
    <row r="70" spans="1:8">
      <c r="A70" s="254" t="s">
        <v>411</v>
      </c>
      <c r="B70" s="412"/>
      <c r="C70" s="412"/>
      <c r="D70" s="412"/>
    </row>
    <row r="71" spans="1:8">
      <c r="A71" s="502" t="s">
        <v>320</v>
      </c>
      <c r="B71" s="502"/>
      <c r="C71" s="502"/>
      <c r="D71" s="502"/>
    </row>
    <row r="72" spans="1:8" s="411" customFormat="1">
      <c r="A72" s="413"/>
      <c r="B72" s="413"/>
      <c r="C72" s="413"/>
      <c r="D72" s="413"/>
    </row>
    <row r="73" spans="1:8">
      <c r="A73" s="254" t="s">
        <v>210</v>
      </c>
    </row>
    <row r="75" spans="1:8">
      <c r="A75" s="37"/>
    </row>
    <row r="76" spans="1:8">
      <c r="A76" s="362"/>
    </row>
  </sheetData>
  <mergeCells count="1">
    <mergeCell ref="A71:D71"/>
  </mergeCells>
  <printOptions horizontalCentered="1"/>
  <pageMargins left="0.59055118110236227" right="0.59055118110236227" top="0.98425196850393704" bottom="0.59055118110236227" header="0.51181102362204722" footer="0.39370078740157483"/>
  <pageSetup paperSize="9" scale="66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zoomScaleNormal="100" workbookViewId="0">
      <selection activeCell="M28" sqref="M28"/>
    </sheetView>
  </sheetViews>
  <sheetFormatPr baseColWidth="10" defaultRowHeight="12.75"/>
  <cols>
    <col min="1" max="1" width="35.28515625" customWidth="1"/>
    <col min="2" max="2" width="24.28515625" bestFit="1" customWidth="1"/>
    <col min="3" max="3" width="22.28515625" bestFit="1" customWidth="1"/>
    <col min="4" max="4" width="22.42578125" customWidth="1"/>
  </cols>
  <sheetData>
    <row r="1" spans="1:8" ht="18" customHeight="1"/>
    <row r="2" spans="1:8" ht="20.100000000000001" customHeight="1">
      <c r="A2" s="154" t="s">
        <v>412</v>
      </c>
      <c r="B2" s="1"/>
      <c r="C2" s="1"/>
    </row>
    <row r="3" spans="1:8" ht="18">
      <c r="A3" s="155" t="s">
        <v>413</v>
      </c>
      <c r="B3" s="1"/>
      <c r="C3" s="1"/>
    </row>
    <row r="4" spans="1:8" ht="12.75" customHeight="1"/>
    <row r="5" spans="1:8" ht="12.75" customHeight="1"/>
    <row r="6" spans="1:8" ht="12.75" customHeight="1"/>
    <row r="7" spans="1:8" ht="12.75" customHeight="1"/>
    <row r="8" spans="1:8" ht="12.75" customHeight="1"/>
    <row r="9" spans="1:8" ht="12.75" customHeight="1"/>
    <row r="10" spans="1:8" ht="12.75" customHeight="1"/>
    <row r="11" spans="1:8" ht="12.75" customHeight="1"/>
    <row r="12" spans="1:8" ht="18">
      <c r="A12" s="4" t="s">
        <v>219</v>
      </c>
      <c r="G12" s="398"/>
    </row>
    <row r="13" spans="1:8" ht="3.95" customHeight="1"/>
    <row r="14" spans="1:8" ht="51">
      <c r="A14" s="405" t="s">
        <v>331</v>
      </c>
      <c r="B14" s="392" t="s">
        <v>408</v>
      </c>
      <c r="C14" s="392" t="s">
        <v>408</v>
      </c>
      <c r="D14" s="392" t="s">
        <v>408</v>
      </c>
      <c r="G14" s="3"/>
      <c r="H14" s="3"/>
    </row>
    <row r="15" spans="1:8">
      <c r="A15" s="339" t="s">
        <v>206</v>
      </c>
      <c r="B15" s="340" t="s">
        <v>409</v>
      </c>
      <c r="C15" s="340" t="s">
        <v>409</v>
      </c>
      <c r="D15" s="340" t="s">
        <v>409</v>
      </c>
      <c r="G15" s="341"/>
      <c r="H15" s="342"/>
    </row>
    <row r="16" spans="1:8" ht="12.75" customHeight="1">
      <c r="A16" s="347" t="s">
        <v>323</v>
      </c>
      <c r="B16" s="345">
        <v>95007209</v>
      </c>
      <c r="C16" s="345">
        <v>96176050</v>
      </c>
      <c r="D16" s="345">
        <v>96451353</v>
      </c>
      <c r="G16" s="341"/>
      <c r="H16" s="342"/>
    </row>
    <row r="17" spans="1:8" ht="14.25">
      <c r="A17" s="347" t="s">
        <v>324</v>
      </c>
      <c r="B17" s="401">
        <v>1168841</v>
      </c>
      <c r="C17" s="401">
        <v>275303</v>
      </c>
      <c r="D17" s="401">
        <v>521632</v>
      </c>
      <c r="G17" s="341"/>
      <c r="H17" s="342"/>
    </row>
    <row r="18" spans="1:8" ht="14.25">
      <c r="A18" s="347" t="s">
        <v>325</v>
      </c>
      <c r="B18" s="345">
        <v>96176050</v>
      </c>
      <c r="C18" s="345">
        <v>96451353</v>
      </c>
      <c r="D18" s="345">
        <v>96972985</v>
      </c>
      <c r="G18" s="341"/>
      <c r="H18" s="342"/>
    </row>
    <row r="19" spans="1:8">
      <c r="A19" s="339" t="s">
        <v>231</v>
      </c>
      <c r="B19" s="409">
        <v>41837</v>
      </c>
      <c r="C19" s="409">
        <v>41850</v>
      </c>
      <c r="D19" s="343">
        <v>41871</v>
      </c>
      <c r="G19" s="341"/>
      <c r="H19" s="342"/>
    </row>
    <row r="20" spans="1:8" ht="14.25">
      <c r="A20" s="347" t="s">
        <v>285</v>
      </c>
      <c r="B20" s="340" t="s">
        <v>208</v>
      </c>
      <c r="C20" s="340" t="s">
        <v>208</v>
      </c>
      <c r="D20" s="340" t="s">
        <v>208</v>
      </c>
      <c r="G20" s="341"/>
      <c r="H20" s="342"/>
    </row>
    <row r="21" spans="1:8" ht="12.75" customHeight="1">
      <c r="A21" s="339" t="s">
        <v>223</v>
      </c>
      <c r="B21" s="340" t="s">
        <v>8</v>
      </c>
      <c r="C21" s="340" t="s">
        <v>8</v>
      </c>
      <c r="D21" s="340" t="s">
        <v>8</v>
      </c>
      <c r="G21" s="341"/>
      <c r="H21" s="342"/>
    </row>
    <row r="22" spans="1:8" ht="25.5">
      <c r="A22" s="405"/>
      <c r="B22" s="392" t="s">
        <v>408</v>
      </c>
      <c r="C22" s="392" t="s">
        <v>408</v>
      </c>
      <c r="D22" s="392" t="s">
        <v>408</v>
      </c>
      <c r="F22" s="3"/>
      <c r="G22" s="3"/>
    </row>
    <row r="23" spans="1:8">
      <c r="A23" s="339" t="s">
        <v>206</v>
      </c>
      <c r="B23" s="340" t="s">
        <v>409</v>
      </c>
      <c r="C23" s="340" t="s">
        <v>409</v>
      </c>
      <c r="D23" s="340" t="s">
        <v>409</v>
      </c>
      <c r="F23" s="341"/>
      <c r="G23" s="342"/>
    </row>
    <row r="24" spans="1:8" ht="12.75" customHeight="1">
      <c r="A24" s="347" t="s">
        <v>323</v>
      </c>
      <c r="B24" s="345">
        <v>96972985</v>
      </c>
      <c r="C24" s="345">
        <v>97030944</v>
      </c>
      <c r="D24" s="345">
        <v>97581555</v>
      </c>
      <c r="F24" s="341"/>
      <c r="G24" s="342"/>
    </row>
    <row r="25" spans="1:8" ht="14.25">
      <c r="A25" s="347" t="s">
        <v>324</v>
      </c>
      <c r="B25" s="401">
        <v>57959</v>
      </c>
      <c r="C25" s="401">
        <v>550611</v>
      </c>
      <c r="D25" s="401">
        <v>318772</v>
      </c>
      <c r="F25" s="341"/>
      <c r="G25" s="342"/>
    </row>
    <row r="26" spans="1:8" ht="14.25">
      <c r="A26" s="347" t="s">
        <v>325</v>
      </c>
      <c r="B26" s="345">
        <v>97030944</v>
      </c>
      <c r="C26" s="345">
        <v>97581555</v>
      </c>
      <c r="D26" s="345">
        <v>97900327</v>
      </c>
      <c r="F26" s="341"/>
      <c r="G26" s="342"/>
    </row>
    <row r="27" spans="1:8">
      <c r="A27" s="339" t="s">
        <v>231</v>
      </c>
      <c r="B27" s="409">
        <v>41884</v>
      </c>
      <c r="C27" s="409">
        <v>41905</v>
      </c>
      <c r="D27" s="343">
        <v>41921</v>
      </c>
      <c r="F27" s="341"/>
      <c r="G27" s="342"/>
    </row>
    <row r="28" spans="1:8" ht="14.25">
      <c r="A28" s="347" t="s">
        <v>285</v>
      </c>
      <c r="B28" s="340" t="s">
        <v>208</v>
      </c>
      <c r="C28" s="340" t="s">
        <v>208</v>
      </c>
      <c r="D28" s="340" t="s">
        <v>208</v>
      </c>
      <c r="F28" s="341"/>
      <c r="G28" s="342"/>
    </row>
    <row r="29" spans="1:8" ht="12.75" customHeight="1">
      <c r="A29" s="339" t="s">
        <v>223</v>
      </c>
      <c r="B29" s="340" t="s">
        <v>8</v>
      </c>
      <c r="C29" s="340" t="s">
        <v>8</v>
      </c>
      <c r="D29" s="340" t="s">
        <v>8</v>
      </c>
      <c r="F29" s="341"/>
      <c r="G29" s="342"/>
    </row>
    <row r="30" spans="1:8" ht="25.5">
      <c r="A30" s="405"/>
      <c r="B30" s="392" t="s">
        <v>408</v>
      </c>
      <c r="C30" s="392" t="s">
        <v>408</v>
      </c>
      <c r="D30" s="392"/>
      <c r="F30" s="3"/>
      <c r="G30" s="3"/>
    </row>
    <row r="31" spans="1:8">
      <c r="A31" s="339" t="s">
        <v>206</v>
      </c>
      <c r="B31" s="340" t="s">
        <v>409</v>
      </c>
      <c r="C31" s="340" t="s">
        <v>409</v>
      </c>
      <c r="D31" s="345"/>
      <c r="F31" s="341"/>
      <c r="G31" s="342"/>
    </row>
    <row r="32" spans="1:8" ht="14.25">
      <c r="A32" s="347" t="s">
        <v>323</v>
      </c>
      <c r="B32" s="345">
        <v>97900327</v>
      </c>
      <c r="C32" s="345">
        <v>98803503</v>
      </c>
      <c r="D32" s="345"/>
      <c r="F32" s="341"/>
      <c r="G32" s="342"/>
    </row>
    <row r="33" spans="1:7" ht="14.25">
      <c r="A33" s="347" t="s">
        <v>324</v>
      </c>
      <c r="B33" s="401">
        <v>903176</v>
      </c>
      <c r="C33" s="401">
        <v>4829</v>
      </c>
      <c r="D33" s="401"/>
      <c r="F33" s="341"/>
      <c r="G33" s="342"/>
    </row>
    <row r="34" spans="1:7" ht="14.25">
      <c r="A34" s="347" t="s">
        <v>325</v>
      </c>
      <c r="B34" s="345">
        <v>98803503</v>
      </c>
      <c r="C34" s="345">
        <v>98808332</v>
      </c>
      <c r="D34" s="345"/>
      <c r="F34" s="341"/>
      <c r="G34" s="342"/>
    </row>
    <row r="35" spans="1:7">
      <c r="A35" s="339" t="s">
        <v>231</v>
      </c>
      <c r="B35" s="409">
        <v>41936</v>
      </c>
      <c r="C35" s="409">
        <v>41939</v>
      </c>
      <c r="D35" s="409"/>
      <c r="F35" s="346"/>
      <c r="G35" s="346"/>
    </row>
    <row r="36" spans="1:7" ht="14.25">
      <c r="A36" s="347" t="s">
        <v>285</v>
      </c>
      <c r="B36" s="340" t="s">
        <v>208</v>
      </c>
      <c r="C36" s="340" t="s">
        <v>208</v>
      </c>
      <c r="D36" s="355"/>
      <c r="F36" s="346"/>
      <c r="G36" s="346"/>
    </row>
    <row r="37" spans="1:7">
      <c r="A37" s="339" t="s">
        <v>223</v>
      </c>
      <c r="B37" s="340" t="s">
        <v>8</v>
      </c>
      <c r="C37" s="340" t="s">
        <v>8</v>
      </c>
      <c r="D37" s="355"/>
      <c r="F37" s="346"/>
      <c r="G37" s="346"/>
    </row>
    <row r="38" spans="1:7" ht="53.25" customHeight="1">
      <c r="A38" s="405" t="s">
        <v>287</v>
      </c>
      <c r="B38" s="392" t="s">
        <v>329</v>
      </c>
      <c r="C38" s="392" t="s">
        <v>333</v>
      </c>
      <c r="D38" s="392" t="s">
        <v>329</v>
      </c>
      <c r="F38" s="3"/>
      <c r="G38" s="3"/>
    </row>
    <row r="39" spans="1:7">
      <c r="A39" s="339" t="s">
        <v>206</v>
      </c>
      <c r="B39" s="348" t="s">
        <v>316</v>
      </c>
      <c r="C39" s="348" t="s">
        <v>207</v>
      </c>
      <c r="D39" s="348" t="s">
        <v>316</v>
      </c>
      <c r="F39" s="341"/>
      <c r="G39" s="342"/>
    </row>
    <row r="40" spans="1:7" ht="14.25">
      <c r="A40" s="347" t="s">
        <v>323</v>
      </c>
      <c r="B40" s="345">
        <v>54497796</v>
      </c>
      <c r="C40" s="345">
        <v>373522088</v>
      </c>
      <c r="D40" s="345">
        <v>54742333</v>
      </c>
      <c r="F40" s="341"/>
      <c r="G40" s="342"/>
    </row>
    <row r="41" spans="1:7" ht="14.25">
      <c r="A41" s="347" t="s">
        <v>324</v>
      </c>
      <c r="B41" s="401">
        <v>244537</v>
      </c>
      <c r="C41" s="401">
        <v>1509512</v>
      </c>
      <c r="D41" s="401">
        <v>4000</v>
      </c>
      <c r="F41" s="341"/>
      <c r="G41" s="342"/>
    </row>
    <row r="42" spans="1:7" ht="14.25">
      <c r="A42" s="347" t="s">
        <v>325</v>
      </c>
      <c r="B42" s="345">
        <v>54742333</v>
      </c>
      <c r="C42" s="345">
        <v>375031600</v>
      </c>
      <c r="D42" s="345">
        <v>54746333</v>
      </c>
      <c r="F42" s="341"/>
      <c r="G42" s="342"/>
    </row>
    <row r="43" spans="1:7">
      <c r="A43" s="339" t="s">
        <v>231</v>
      </c>
      <c r="B43" s="409">
        <v>41722</v>
      </c>
      <c r="C43" s="409">
        <v>41772</v>
      </c>
      <c r="D43" s="409">
        <v>41922</v>
      </c>
      <c r="F43" s="346"/>
      <c r="G43" s="346"/>
    </row>
    <row r="44" spans="1:7" ht="14.25">
      <c r="A44" s="347" t="s">
        <v>285</v>
      </c>
      <c r="B44" s="340" t="s">
        <v>211</v>
      </c>
      <c r="C44" s="340" t="s">
        <v>208</v>
      </c>
      <c r="D44" s="340" t="s">
        <v>211</v>
      </c>
      <c r="F44" s="346"/>
      <c r="G44" s="346"/>
    </row>
    <row r="45" spans="1:7" ht="25.5">
      <c r="A45" s="339" t="s">
        <v>223</v>
      </c>
      <c r="B45" s="340" t="s">
        <v>8</v>
      </c>
      <c r="C45" s="340" t="s">
        <v>9</v>
      </c>
      <c r="D45" s="340" t="s">
        <v>8</v>
      </c>
      <c r="F45" s="346"/>
      <c r="G45" s="346"/>
    </row>
    <row r="46" spans="1:7" ht="25.5">
      <c r="A46" s="405" t="s">
        <v>414</v>
      </c>
      <c r="B46" s="392" t="s">
        <v>329</v>
      </c>
      <c r="C46" s="392"/>
      <c r="D46" s="392"/>
      <c r="F46" s="3"/>
      <c r="G46" s="3"/>
    </row>
    <row r="47" spans="1:7">
      <c r="A47" s="339" t="s">
        <v>206</v>
      </c>
      <c r="B47" s="348" t="s">
        <v>316</v>
      </c>
      <c r="C47" s="345"/>
      <c r="D47" s="345"/>
      <c r="F47" s="341"/>
      <c r="G47" s="342"/>
    </row>
    <row r="48" spans="1:7" ht="14.25">
      <c r="A48" s="347" t="s">
        <v>323</v>
      </c>
      <c r="B48" s="345">
        <v>54746333</v>
      </c>
      <c r="C48" s="345"/>
      <c r="D48" s="345"/>
      <c r="F48" s="341"/>
      <c r="G48" s="342"/>
    </row>
    <row r="49" spans="1:8" ht="14.25">
      <c r="A49" s="347" t="s">
        <v>324</v>
      </c>
      <c r="B49" s="401">
        <v>1600000</v>
      </c>
      <c r="C49" s="401"/>
      <c r="D49" s="401"/>
      <c r="F49" s="341"/>
      <c r="G49" s="342"/>
    </row>
    <row r="50" spans="1:8" ht="14.25">
      <c r="A50" s="347" t="s">
        <v>325</v>
      </c>
      <c r="B50" s="345">
        <v>56346333</v>
      </c>
      <c r="C50" s="345"/>
      <c r="D50" s="345"/>
      <c r="F50" s="341"/>
      <c r="G50" s="342"/>
    </row>
    <row r="51" spans="1:8">
      <c r="A51" s="339" t="s">
        <v>231</v>
      </c>
      <c r="B51" s="409">
        <v>41922</v>
      </c>
      <c r="C51" s="409"/>
      <c r="D51" s="409"/>
      <c r="F51" s="346"/>
      <c r="G51" s="346"/>
    </row>
    <row r="52" spans="1:8" ht="14.25">
      <c r="A52" s="347" t="s">
        <v>285</v>
      </c>
      <c r="B52" s="340" t="s">
        <v>211</v>
      </c>
      <c r="C52" s="355"/>
      <c r="D52" s="355"/>
      <c r="F52" s="346"/>
      <c r="G52" s="346"/>
    </row>
    <row r="53" spans="1:8">
      <c r="A53" s="339" t="s">
        <v>223</v>
      </c>
      <c r="B53" s="340" t="s">
        <v>8</v>
      </c>
      <c r="C53" s="355"/>
      <c r="D53" s="355"/>
      <c r="F53" s="346"/>
      <c r="G53" s="346"/>
    </row>
    <row r="54" spans="1:8" s="3" customFormat="1">
      <c r="A54" s="352"/>
      <c r="B54" s="353"/>
      <c r="C54" s="353"/>
      <c r="D54" s="353"/>
      <c r="G54" s="346"/>
      <c r="H54" s="346"/>
    </row>
    <row r="55" spans="1:8" s="156" customFormat="1">
      <c r="A55" s="254" t="s">
        <v>212</v>
      </c>
      <c r="B55" s="76"/>
      <c r="C55" s="76"/>
      <c r="D55" s="76"/>
    </row>
    <row r="56" spans="1:8" s="411" customFormat="1" ht="12.75" customHeight="1">
      <c r="A56" s="254" t="s">
        <v>213</v>
      </c>
      <c r="B56" s="76"/>
      <c r="C56" s="76"/>
      <c r="D56" s="76"/>
    </row>
    <row r="57" spans="1:8">
      <c r="A57" s="254" t="s">
        <v>410</v>
      </c>
      <c r="B57" s="412"/>
      <c r="C57" s="412"/>
      <c r="D57" s="412"/>
    </row>
    <row r="58" spans="1:8">
      <c r="A58" s="502" t="s">
        <v>214</v>
      </c>
      <c r="B58" s="502"/>
      <c r="C58" s="502"/>
      <c r="D58" s="502"/>
    </row>
    <row r="59" spans="1:8">
      <c r="E59" s="77"/>
    </row>
    <row r="60" spans="1:8">
      <c r="A60" s="254" t="s">
        <v>334</v>
      </c>
      <c r="B60" s="414"/>
      <c r="C60" s="414"/>
      <c r="D60" s="414"/>
    </row>
    <row r="61" spans="1:8">
      <c r="A61" s="156"/>
      <c r="B61" s="412"/>
      <c r="C61" s="412"/>
      <c r="D61" s="412"/>
    </row>
  </sheetData>
  <mergeCells count="1">
    <mergeCell ref="A58:D58"/>
  </mergeCells>
  <printOptions horizontalCentered="1"/>
  <pageMargins left="0.59055118110236227" right="0.59055118110236227" top="0.98425196850393704" bottom="0.59055118110236227" header="0.51181102362204722" footer="0.39370078740157483"/>
  <pageSetup paperSize="9" scale="79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zoomScaleNormal="100" workbookViewId="0">
      <selection activeCell="M28" sqref="M28"/>
    </sheetView>
  </sheetViews>
  <sheetFormatPr baseColWidth="10" defaultRowHeight="12.75"/>
  <cols>
    <col min="1" max="1" width="36.140625" customWidth="1"/>
    <col min="2" max="2" width="21.28515625" bestFit="1" customWidth="1"/>
    <col min="3" max="3" width="26.42578125" customWidth="1"/>
    <col min="4" max="4" width="23.5703125" bestFit="1" customWidth="1"/>
  </cols>
  <sheetData>
    <row r="1" spans="1:8" ht="18" customHeight="1"/>
    <row r="2" spans="1:8" ht="20.100000000000001" customHeight="1">
      <c r="A2" s="154" t="s">
        <v>215</v>
      </c>
      <c r="B2" s="1"/>
      <c r="C2" s="1"/>
    </row>
    <row r="3" spans="1:8" ht="18">
      <c r="A3" s="155" t="s">
        <v>216</v>
      </c>
      <c r="B3" s="1"/>
      <c r="C3" s="1"/>
    </row>
    <row r="4" spans="1:8" ht="12.75" customHeight="1"/>
    <row r="5" spans="1:8" ht="12.75" customHeight="1"/>
    <row r="6" spans="1:8" ht="12.75" customHeight="1"/>
    <row r="7" spans="1:8" ht="12.75" customHeight="1"/>
    <row r="8" spans="1:8" ht="12.75" customHeight="1"/>
    <row r="9" spans="1:8" ht="12.75" customHeight="1"/>
    <row r="10" spans="1:8" ht="12.75" customHeight="1"/>
    <row r="11" spans="1:8" ht="15.75">
      <c r="A11" s="415" t="s">
        <v>232</v>
      </c>
    </row>
    <row r="12" spans="1:8" ht="3.95" customHeight="1"/>
    <row r="13" spans="1:8" ht="25.5" customHeight="1">
      <c r="A13" s="416" t="s">
        <v>337</v>
      </c>
      <c r="B13" s="376" t="s">
        <v>415</v>
      </c>
      <c r="C13" s="392" t="s">
        <v>338</v>
      </c>
      <c r="D13" s="392" t="s">
        <v>339</v>
      </c>
      <c r="G13" s="3"/>
      <c r="H13" s="3"/>
    </row>
    <row r="14" spans="1:8">
      <c r="A14" s="339" t="s">
        <v>206</v>
      </c>
      <c r="B14" s="340" t="s">
        <v>416</v>
      </c>
      <c r="C14" s="340" t="s">
        <v>283</v>
      </c>
      <c r="D14" s="340" t="s">
        <v>284</v>
      </c>
      <c r="G14" s="341"/>
      <c r="H14" s="342"/>
    </row>
    <row r="15" spans="1:8" ht="14.25">
      <c r="A15" s="347" t="s">
        <v>323</v>
      </c>
      <c r="B15" s="417">
        <v>45583944</v>
      </c>
      <c r="C15" s="417">
        <v>1309376</v>
      </c>
      <c r="D15" s="417">
        <v>998371</v>
      </c>
      <c r="G15" s="341"/>
      <c r="H15" s="342"/>
    </row>
    <row r="16" spans="1:8" ht="14.25">
      <c r="A16" s="347" t="s">
        <v>324</v>
      </c>
      <c r="B16" s="417">
        <v>42545015</v>
      </c>
      <c r="C16" s="417">
        <v>25311</v>
      </c>
      <c r="D16" s="417">
        <v>1639</v>
      </c>
      <c r="G16" s="341"/>
      <c r="H16" s="342"/>
    </row>
    <row r="17" spans="1:8" ht="14.25">
      <c r="A17" s="347" t="s">
        <v>325</v>
      </c>
      <c r="B17" s="417">
        <v>3038929</v>
      </c>
      <c r="C17" s="417">
        <v>1284065</v>
      </c>
      <c r="D17" s="417">
        <v>996732</v>
      </c>
      <c r="G17" s="341"/>
      <c r="H17" s="342"/>
    </row>
    <row r="18" spans="1:8">
      <c r="A18" s="339" t="s">
        <v>231</v>
      </c>
      <c r="B18" s="418">
        <v>41743</v>
      </c>
      <c r="C18" s="418">
        <v>41746</v>
      </c>
      <c r="D18" s="418">
        <v>41746</v>
      </c>
      <c r="G18" s="341"/>
      <c r="H18" s="342"/>
    </row>
    <row r="19" spans="1:8" ht="14.25">
      <c r="A19" s="347" t="s">
        <v>417</v>
      </c>
      <c r="B19" s="340" t="s">
        <v>208</v>
      </c>
      <c r="C19" s="340" t="s">
        <v>208</v>
      </c>
      <c r="D19" s="340" t="s">
        <v>208</v>
      </c>
      <c r="G19" s="341"/>
      <c r="H19" s="342"/>
    </row>
    <row r="20" spans="1:8">
      <c r="A20" s="339" t="s">
        <v>223</v>
      </c>
      <c r="B20" s="340" t="s">
        <v>268</v>
      </c>
      <c r="C20" s="340" t="s">
        <v>25</v>
      </c>
      <c r="D20" s="340" t="s">
        <v>25</v>
      </c>
      <c r="G20" s="341"/>
      <c r="H20" s="342"/>
    </row>
    <row r="21" spans="1:8" ht="25.5">
      <c r="A21" s="416"/>
      <c r="B21" s="376" t="s">
        <v>338</v>
      </c>
      <c r="C21" s="392" t="s">
        <v>339</v>
      </c>
      <c r="D21" s="392" t="s">
        <v>418</v>
      </c>
      <c r="G21" s="341"/>
      <c r="H21" s="342"/>
    </row>
    <row r="22" spans="1:8">
      <c r="A22" s="339" t="s">
        <v>206</v>
      </c>
      <c r="B22" s="340" t="s">
        <v>283</v>
      </c>
      <c r="C22" s="340" t="s">
        <v>284</v>
      </c>
      <c r="D22" s="340" t="s">
        <v>332</v>
      </c>
      <c r="G22" s="341"/>
      <c r="H22" s="342"/>
    </row>
    <row r="23" spans="1:8" ht="14.25">
      <c r="A23" s="347" t="s">
        <v>323</v>
      </c>
      <c r="B23" s="417">
        <v>1284065</v>
      </c>
      <c r="C23" s="417">
        <v>996732</v>
      </c>
      <c r="D23" s="417">
        <v>1128952687</v>
      </c>
      <c r="G23" s="341"/>
      <c r="H23" s="342"/>
    </row>
    <row r="24" spans="1:8" ht="14.25">
      <c r="A24" s="347" t="s">
        <v>324</v>
      </c>
      <c r="B24" s="417">
        <v>519584</v>
      </c>
      <c r="C24" s="417">
        <v>620416</v>
      </c>
      <c r="D24" s="417">
        <v>11224687</v>
      </c>
      <c r="G24" s="341"/>
      <c r="H24" s="342"/>
    </row>
    <row r="25" spans="1:8" ht="14.25">
      <c r="A25" s="347" t="s">
        <v>325</v>
      </c>
      <c r="B25" s="417">
        <v>764481</v>
      </c>
      <c r="C25" s="417">
        <v>376316</v>
      </c>
      <c r="D25" s="417">
        <v>1117728000</v>
      </c>
      <c r="G25" s="341"/>
      <c r="H25" s="342"/>
    </row>
    <row r="26" spans="1:8">
      <c r="A26" s="339" t="s">
        <v>231</v>
      </c>
      <c r="B26" s="418">
        <v>41815</v>
      </c>
      <c r="C26" s="418">
        <v>41815</v>
      </c>
      <c r="D26" s="418">
        <v>41991</v>
      </c>
      <c r="G26" s="341"/>
      <c r="H26" s="342"/>
    </row>
    <row r="27" spans="1:8" ht="14.25">
      <c r="A27" s="347" t="s">
        <v>417</v>
      </c>
      <c r="B27" s="340" t="s">
        <v>208</v>
      </c>
      <c r="C27" s="340" t="s">
        <v>208</v>
      </c>
      <c r="D27" s="340" t="s">
        <v>208</v>
      </c>
      <c r="G27" s="341"/>
      <c r="H27" s="342"/>
    </row>
    <row r="28" spans="1:8">
      <c r="A28" s="339" t="s">
        <v>223</v>
      </c>
      <c r="B28" s="340" t="s">
        <v>25</v>
      </c>
      <c r="C28" s="340" t="s">
        <v>25</v>
      </c>
      <c r="D28" s="340" t="s">
        <v>8</v>
      </c>
      <c r="G28" s="341"/>
      <c r="H28" s="342"/>
    </row>
    <row r="29" spans="1:8" ht="25.5">
      <c r="A29" s="416"/>
      <c r="B29" s="392" t="s">
        <v>338</v>
      </c>
      <c r="C29" s="392" t="s">
        <v>339</v>
      </c>
      <c r="D29" s="392"/>
      <c r="G29" s="341"/>
      <c r="H29" s="342"/>
    </row>
    <row r="30" spans="1:8">
      <c r="A30" s="339" t="s">
        <v>206</v>
      </c>
      <c r="B30" s="340" t="s">
        <v>283</v>
      </c>
      <c r="C30" s="340" t="s">
        <v>284</v>
      </c>
      <c r="D30" s="340"/>
      <c r="G30" s="341"/>
      <c r="H30" s="342"/>
    </row>
    <row r="31" spans="1:8" ht="14.25">
      <c r="A31" s="347" t="s">
        <v>323</v>
      </c>
      <c r="B31" s="417">
        <v>764481</v>
      </c>
      <c r="C31" s="417">
        <v>376316</v>
      </c>
      <c r="D31" s="417"/>
      <c r="G31" s="341"/>
      <c r="H31" s="342"/>
    </row>
    <row r="32" spans="1:8" ht="14.25">
      <c r="A32" s="347" t="s">
        <v>324</v>
      </c>
      <c r="B32" s="417">
        <v>2620</v>
      </c>
      <c r="C32" s="417">
        <v>7496</v>
      </c>
      <c r="D32" s="417"/>
      <c r="G32" s="341"/>
      <c r="H32" s="342"/>
    </row>
    <row r="33" spans="1:8" ht="14.25">
      <c r="A33" s="347" t="s">
        <v>325</v>
      </c>
      <c r="B33" s="417">
        <v>761861</v>
      </c>
      <c r="C33" s="417">
        <v>368820</v>
      </c>
      <c r="D33" s="417"/>
      <c r="G33" s="341"/>
      <c r="H33" s="342"/>
    </row>
    <row r="34" spans="1:8">
      <c r="A34" s="339" t="s">
        <v>231</v>
      </c>
      <c r="B34" s="418">
        <v>41992</v>
      </c>
      <c r="C34" s="418">
        <v>41992</v>
      </c>
      <c r="D34" s="418"/>
      <c r="G34" s="341"/>
      <c r="H34" s="342"/>
    </row>
    <row r="35" spans="1:8" ht="14.25">
      <c r="A35" s="347" t="s">
        <v>417</v>
      </c>
      <c r="B35" s="340" t="s">
        <v>208</v>
      </c>
      <c r="C35" s="340" t="s">
        <v>208</v>
      </c>
      <c r="D35" s="340"/>
      <c r="G35" s="341"/>
      <c r="H35" s="342"/>
    </row>
    <row r="36" spans="1:8">
      <c r="A36" s="339" t="s">
        <v>223</v>
      </c>
      <c r="B36" s="340" t="s">
        <v>25</v>
      </c>
      <c r="C36" s="340" t="s">
        <v>25</v>
      </c>
      <c r="D36" s="340"/>
      <c r="G36" s="341"/>
      <c r="H36" s="342"/>
    </row>
    <row r="37" spans="1:8" s="377" customFormat="1">
      <c r="A37" s="389"/>
      <c r="B37" s="390"/>
      <c r="C37" s="391"/>
      <c r="D37" s="391"/>
      <c r="G37" s="388"/>
      <c r="H37" s="388"/>
    </row>
    <row r="38" spans="1:8">
      <c r="A38" s="416" t="s">
        <v>220</v>
      </c>
      <c r="B38" s="376" t="s">
        <v>419</v>
      </c>
      <c r="C38" s="392"/>
      <c r="D38" s="392"/>
      <c r="G38" s="3"/>
      <c r="H38" s="3"/>
    </row>
    <row r="39" spans="1:8">
      <c r="A39" s="339" t="s">
        <v>206</v>
      </c>
      <c r="B39" s="340" t="s">
        <v>420</v>
      </c>
      <c r="C39" s="340"/>
      <c r="D39" s="340"/>
      <c r="G39" s="341"/>
      <c r="H39" s="342"/>
    </row>
    <row r="40" spans="1:8" ht="14.25">
      <c r="A40" s="347" t="s">
        <v>323</v>
      </c>
      <c r="B40" s="417">
        <v>430912328</v>
      </c>
      <c r="C40" s="417"/>
      <c r="D40" s="417"/>
      <c r="G40" s="341"/>
      <c r="H40" s="342"/>
    </row>
    <row r="41" spans="1:8" ht="14.25">
      <c r="A41" s="347" t="s">
        <v>324</v>
      </c>
      <c r="B41" s="417">
        <v>350912328</v>
      </c>
      <c r="C41" s="417"/>
      <c r="D41" s="417"/>
      <c r="G41" s="341"/>
      <c r="H41" s="342"/>
    </row>
    <row r="42" spans="1:8" ht="14.25">
      <c r="A42" s="347" t="s">
        <v>325</v>
      </c>
      <c r="B42" s="417">
        <v>80000000</v>
      </c>
      <c r="C42" s="417"/>
      <c r="D42" s="417"/>
      <c r="G42" s="341"/>
      <c r="H42" s="342"/>
    </row>
    <row r="43" spans="1:8">
      <c r="A43" s="339" t="s">
        <v>231</v>
      </c>
      <c r="B43" s="418">
        <v>41974</v>
      </c>
      <c r="C43" s="418"/>
      <c r="D43" s="418"/>
      <c r="G43" s="341"/>
      <c r="H43" s="342"/>
    </row>
    <row r="44" spans="1:8" ht="14.25">
      <c r="A44" s="347" t="s">
        <v>417</v>
      </c>
      <c r="B44" s="340" t="s">
        <v>208</v>
      </c>
      <c r="C44" s="340"/>
      <c r="D44" s="340"/>
      <c r="G44" s="341"/>
      <c r="H44" s="342"/>
    </row>
    <row r="45" spans="1:8">
      <c r="A45" s="339" t="s">
        <v>223</v>
      </c>
      <c r="B45" s="340" t="s">
        <v>25</v>
      </c>
      <c r="C45" s="340"/>
      <c r="D45" s="340"/>
      <c r="G45" s="341"/>
      <c r="H45" s="342"/>
    </row>
    <row r="46" spans="1:8" ht="7.5" customHeight="1">
      <c r="A46" s="352"/>
      <c r="B46" s="361"/>
      <c r="C46" s="271"/>
    </row>
    <row r="47" spans="1:8" s="362" customFormat="1" ht="12" customHeight="1">
      <c r="A47" s="362" t="s">
        <v>217</v>
      </c>
      <c r="C47" s="419"/>
      <c r="D47" s="419"/>
    </row>
    <row r="48" spans="1:8" s="362" customFormat="1" ht="12">
      <c r="A48" s="503" t="s">
        <v>421</v>
      </c>
      <c r="B48" s="503"/>
      <c r="C48" s="503"/>
      <c r="D48" s="503"/>
    </row>
    <row r="49" spans="1:5" s="362" customFormat="1" ht="12">
      <c r="A49" s="413"/>
      <c r="B49" s="413"/>
      <c r="C49" s="413"/>
      <c r="D49" s="413"/>
    </row>
    <row r="50" spans="1:5" s="362" customFormat="1" ht="12">
      <c r="A50" s="362" t="s">
        <v>422</v>
      </c>
      <c r="B50" s="420"/>
      <c r="C50" s="420"/>
      <c r="D50" s="117"/>
    </row>
    <row r="51" spans="1:5" s="362" customFormat="1" ht="12" customHeight="1">
      <c r="C51" s="419"/>
      <c r="D51" s="419"/>
    </row>
    <row r="52" spans="1:5" s="362" customFormat="1" ht="12" customHeight="1">
      <c r="C52" s="419"/>
      <c r="D52" s="419"/>
    </row>
    <row r="53" spans="1:5" ht="20.100000000000001" customHeight="1">
      <c r="A53" s="154" t="s">
        <v>290</v>
      </c>
      <c r="B53" s="1"/>
      <c r="C53" s="1"/>
    </row>
    <row r="54" spans="1:5" ht="18">
      <c r="A54" s="155" t="s">
        <v>291</v>
      </c>
      <c r="B54" s="1"/>
      <c r="C54" s="1"/>
    </row>
    <row r="55" spans="1:5" ht="6" customHeight="1">
      <c r="A55" s="77"/>
      <c r="B55" s="271"/>
      <c r="C55" s="271"/>
      <c r="D55" s="271"/>
      <c r="E55" s="271"/>
    </row>
    <row r="56" spans="1:5" ht="28.5" customHeight="1">
      <c r="A56" s="405" t="s">
        <v>340</v>
      </c>
      <c r="B56" s="392" t="s">
        <v>423</v>
      </c>
      <c r="C56" s="392"/>
      <c r="D56" s="392"/>
      <c r="E56" s="421"/>
    </row>
    <row r="57" spans="1:5">
      <c r="A57" s="339" t="s">
        <v>206</v>
      </c>
      <c r="B57" s="340" t="s">
        <v>416</v>
      </c>
      <c r="C57" s="408"/>
      <c r="D57" s="355"/>
      <c r="E57" s="353"/>
    </row>
    <row r="58" spans="1:5">
      <c r="A58" s="339" t="s">
        <v>293</v>
      </c>
      <c r="B58" s="403" t="s">
        <v>424</v>
      </c>
      <c r="C58" s="408"/>
      <c r="D58" s="408"/>
      <c r="E58" s="422"/>
    </row>
    <row r="59" spans="1:5">
      <c r="A59" s="339" t="s">
        <v>231</v>
      </c>
      <c r="B59" s="343">
        <v>41743</v>
      </c>
      <c r="C59" s="343"/>
      <c r="D59" s="343"/>
      <c r="E59" s="358"/>
    </row>
    <row r="60" spans="1:5" ht="14.25">
      <c r="A60" s="347" t="s">
        <v>228</v>
      </c>
      <c r="B60" s="345">
        <v>45583944</v>
      </c>
      <c r="C60" s="345"/>
      <c r="D60" s="345"/>
      <c r="E60" s="423"/>
    </row>
    <row r="61" spans="1:5" ht="14.25">
      <c r="A61" s="347" t="s">
        <v>294</v>
      </c>
      <c r="B61" s="345">
        <v>3038929</v>
      </c>
      <c r="C61" s="345"/>
      <c r="D61" s="345"/>
      <c r="E61" s="423"/>
    </row>
    <row r="62" spans="1:5" ht="14.25">
      <c r="A62" s="347" t="s">
        <v>295</v>
      </c>
      <c r="B62" s="351">
        <v>1.24</v>
      </c>
      <c r="C62" s="355"/>
      <c r="D62" s="424"/>
      <c r="E62" s="353"/>
    </row>
    <row r="63" spans="1:5" ht="14.25">
      <c r="A63" s="347" t="s">
        <v>285</v>
      </c>
      <c r="B63" s="340" t="s">
        <v>208</v>
      </c>
      <c r="C63" s="355"/>
      <c r="D63" s="355"/>
      <c r="E63" s="353"/>
    </row>
    <row r="64" spans="1:5">
      <c r="A64" s="339" t="s">
        <v>223</v>
      </c>
      <c r="B64" s="340" t="s">
        <v>268</v>
      </c>
      <c r="C64" s="355"/>
      <c r="D64" s="355"/>
      <c r="E64" s="353"/>
    </row>
    <row r="65" spans="1:4" ht="7.5" customHeight="1">
      <c r="A65" s="352"/>
      <c r="B65" s="361"/>
      <c r="C65" s="271"/>
    </row>
    <row r="66" spans="1:4" s="362" customFormat="1" ht="12" customHeight="1">
      <c r="A66" s="362" t="s">
        <v>217</v>
      </c>
      <c r="C66" s="419"/>
      <c r="D66" s="419"/>
    </row>
    <row r="67" spans="1:4" s="362" customFormat="1" ht="12">
      <c r="A67" s="362" t="s">
        <v>213</v>
      </c>
    </row>
    <row r="68" spans="1:4" s="362" customFormat="1" ht="12">
      <c r="A68" s="362" t="s">
        <v>425</v>
      </c>
    </row>
    <row r="69" spans="1:4" s="362" customFormat="1" ht="12">
      <c r="A69" s="503" t="s">
        <v>214</v>
      </c>
      <c r="B69" s="503"/>
      <c r="C69" s="503"/>
      <c r="D69" s="503"/>
    </row>
    <row r="70" spans="1:4" s="362" customFormat="1" ht="12" customHeight="1">
      <c r="A70" s="365"/>
      <c r="B70" s="420"/>
      <c r="C70" s="420"/>
      <c r="D70" s="117"/>
    </row>
    <row r="71" spans="1:4" s="362" customFormat="1" ht="17.25" customHeight="1">
      <c r="A71" s="254"/>
      <c r="C71" s="419"/>
      <c r="D71" s="419"/>
    </row>
    <row r="72" spans="1:4">
      <c r="A72" s="365"/>
      <c r="B72" s="271"/>
      <c r="C72" s="271"/>
      <c r="D72" s="271"/>
    </row>
    <row r="73" spans="1:4">
      <c r="A73" s="254"/>
    </row>
    <row r="74" spans="1:4">
      <c r="A74" s="362"/>
    </row>
  </sheetData>
  <mergeCells count="2">
    <mergeCell ref="A48:D48"/>
    <mergeCell ref="A69:D69"/>
  </mergeCells>
  <printOptions horizontalCentered="1"/>
  <pageMargins left="0.59055118110236227" right="0.59055118110236227" top="0.98425196850393704" bottom="0.59055118110236227" header="0.51181102362204722" footer="0.39370078740157483"/>
  <pageSetup paperSize="9" scale="76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zoomScaleNormal="100" workbookViewId="0">
      <selection activeCell="M28" sqref="M28"/>
    </sheetView>
  </sheetViews>
  <sheetFormatPr baseColWidth="10" defaultRowHeight="12.75"/>
  <cols>
    <col min="1" max="1" width="20" style="427" customWidth="1"/>
    <col min="2" max="2" width="12" style="427" bestFit="1" customWidth="1"/>
    <col min="3" max="3" width="11.85546875" style="427" bestFit="1" customWidth="1"/>
    <col min="4" max="4" width="12" style="427" customWidth="1"/>
    <col min="5" max="5" width="13" style="427" customWidth="1"/>
    <col min="6" max="6" width="11.140625" style="427" customWidth="1"/>
    <col min="7" max="7" width="11.28515625" style="427" customWidth="1"/>
    <col min="8" max="8" width="12" style="427" customWidth="1"/>
    <col min="9" max="10" width="11.42578125" style="427"/>
    <col min="11" max="23" width="11.42578125" style="428"/>
    <col min="24" max="16384" width="11.42578125" style="427"/>
  </cols>
  <sheetData>
    <row r="1" spans="1:15" ht="18" customHeight="1"/>
    <row r="2" spans="1:15" ht="20.100000000000001" customHeight="1">
      <c r="A2" s="429" t="s">
        <v>448</v>
      </c>
      <c r="B2" s="430"/>
      <c r="C2" s="430"/>
      <c r="D2" s="430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</row>
    <row r="3" spans="1:15" ht="15">
      <c r="A3" s="432" t="s">
        <v>449</v>
      </c>
      <c r="B3" s="430"/>
      <c r="C3" s="430"/>
      <c r="D3" s="430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</row>
    <row r="4" spans="1:15" ht="12.75" customHeight="1">
      <c r="E4" s="434"/>
      <c r="F4" s="434"/>
      <c r="G4" s="435"/>
      <c r="H4" s="434"/>
      <c r="I4" s="434"/>
      <c r="J4" s="434"/>
    </row>
    <row r="5" spans="1:15" ht="12.75" customHeight="1">
      <c r="F5" s="436"/>
      <c r="G5" s="437"/>
    </row>
    <row r="6" spans="1:15" ht="12.75" customHeight="1">
      <c r="E6" s="436"/>
      <c r="G6" s="437"/>
    </row>
    <row r="7" spans="1:15" ht="12.75" customHeight="1">
      <c r="G7" s="437"/>
    </row>
    <row r="8" spans="1:15" ht="17.100000000000001" customHeight="1">
      <c r="A8" s="438" t="s">
        <v>450</v>
      </c>
      <c r="G8" s="437"/>
      <c r="H8" s="437"/>
    </row>
    <row r="9" spans="1:15" ht="3.95" customHeight="1"/>
    <row r="10" spans="1:15">
      <c r="A10" s="439"/>
      <c r="B10" s="440" t="s">
        <v>41</v>
      </c>
      <c r="C10" s="440" t="s">
        <v>451</v>
      </c>
      <c r="D10" s="440" t="s">
        <v>452</v>
      </c>
      <c r="E10" s="440" t="s">
        <v>453</v>
      </c>
      <c r="F10" s="440" t="s">
        <v>454</v>
      </c>
      <c r="G10" s="440"/>
      <c r="H10" s="440"/>
      <c r="I10" s="440"/>
      <c r="J10" s="440"/>
      <c r="K10" s="440"/>
    </row>
    <row r="11" spans="1:15">
      <c r="A11" s="441" t="s">
        <v>455</v>
      </c>
      <c r="B11" s="442">
        <v>2401.2137834241298</v>
      </c>
      <c r="C11" s="442">
        <v>3437.4480098188301</v>
      </c>
      <c r="D11" s="442">
        <v>1176.3909189194301</v>
      </c>
      <c r="E11" s="442">
        <v>1404.16623846011</v>
      </c>
      <c r="F11" s="442">
        <v>928.30462525978305</v>
      </c>
      <c r="G11" s="442"/>
      <c r="H11" s="442"/>
      <c r="I11" s="442"/>
      <c r="J11" s="443"/>
      <c r="K11" s="443"/>
    </row>
    <row r="12" spans="1:15">
      <c r="A12" s="441" t="s">
        <v>456</v>
      </c>
      <c r="B12" s="442">
        <v>2546.5427083540098</v>
      </c>
      <c r="C12" s="442">
        <v>3730.4089248374999</v>
      </c>
      <c r="D12" s="442">
        <v>1258.06936622886</v>
      </c>
      <c r="E12" s="442">
        <v>1572.71699470107</v>
      </c>
      <c r="F12" s="442">
        <v>967.65640380670902</v>
      </c>
      <c r="G12" s="442"/>
      <c r="H12" s="442"/>
      <c r="I12" s="442"/>
      <c r="J12" s="443"/>
      <c r="K12" s="443"/>
    </row>
    <row r="13" spans="1:15">
      <c r="A13" s="441" t="s">
        <v>457</v>
      </c>
      <c r="B13" s="442">
        <v>2160.0755586237801</v>
      </c>
      <c r="C13" s="442">
        <v>3224.2897426046902</v>
      </c>
      <c r="D13" s="442">
        <v>1087.8973269713499</v>
      </c>
      <c r="E13" s="442">
        <v>1139.03696535054</v>
      </c>
      <c r="F13" s="442">
        <v>847.92678684903296</v>
      </c>
      <c r="G13" s="442"/>
      <c r="H13" s="442"/>
      <c r="I13" s="442"/>
      <c r="J13" s="443"/>
      <c r="K13" s="443"/>
    </row>
    <row r="14" spans="1:15">
      <c r="A14" s="444" t="s">
        <v>458</v>
      </c>
      <c r="B14" s="445">
        <v>-0.15176150333643046</v>
      </c>
      <c r="C14" s="445">
        <v>-0.13567391469149903</v>
      </c>
      <c r="D14" s="445">
        <v>-0.13526443280914724</v>
      </c>
      <c r="E14" s="445">
        <v>-0.27575210976400788</v>
      </c>
      <c r="F14" s="445">
        <v>-0.12373153992126351</v>
      </c>
      <c r="G14" s="445"/>
      <c r="H14" s="445"/>
      <c r="I14" s="446"/>
      <c r="J14" s="445"/>
      <c r="K14" s="445"/>
    </row>
    <row r="15" spans="1:15">
      <c r="A15" s="447" t="s">
        <v>459</v>
      </c>
      <c r="B15" s="446">
        <v>2729.0713315773501</v>
      </c>
      <c r="C15" s="446">
        <v>3997.7935647561399</v>
      </c>
      <c r="D15" s="446">
        <v>1344.2030717170501</v>
      </c>
      <c r="E15" s="446">
        <v>1681.3722958420101</v>
      </c>
      <c r="F15" s="446">
        <v>1030.6719377192101</v>
      </c>
      <c r="G15" s="446"/>
      <c r="H15" s="446"/>
      <c r="I15" s="446"/>
      <c r="J15" s="448"/>
      <c r="K15" s="448"/>
    </row>
    <row r="16" spans="1:15">
      <c r="A16" s="449" t="s">
        <v>460</v>
      </c>
      <c r="B16" s="450">
        <v>41654</v>
      </c>
      <c r="C16" s="450">
        <v>41654</v>
      </c>
      <c r="D16" s="450">
        <v>41654</v>
      </c>
      <c r="E16" s="450">
        <v>41654</v>
      </c>
      <c r="F16" s="450">
        <v>41656</v>
      </c>
      <c r="G16" s="450"/>
      <c r="H16" s="450"/>
      <c r="I16" s="450"/>
      <c r="J16" s="451"/>
      <c r="K16" s="451"/>
    </row>
    <row r="17" spans="1:23">
      <c r="A17" s="447" t="s">
        <v>461</v>
      </c>
      <c r="B17" s="446">
        <v>2032.1300096607899</v>
      </c>
      <c r="C17" s="446">
        <v>3033.3086820400799</v>
      </c>
      <c r="D17" s="446">
        <v>1018.3735035132599</v>
      </c>
      <c r="E17" s="446">
        <v>1064.0059393799399</v>
      </c>
      <c r="F17" s="446">
        <v>806.26402597615197</v>
      </c>
      <c r="G17" s="446"/>
      <c r="H17" s="446"/>
      <c r="I17" s="446"/>
      <c r="J17" s="448"/>
      <c r="K17" s="448"/>
    </row>
    <row r="18" spans="1:23">
      <c r="A18" s="449" t="s">
        <v>462</v>
      </c>
      <c r="B18" s="450">
        <v>41928</v>
      </c>
      <c r="C18" s="450">
        <v>41928</v>
      </c>
      <c r="D18" s="450">
        <v>41928</v>
      </c>
      <c r="E18" s="450">
        <v>41928</v>
      </c>
      <c r="F18" s="450">
        <v>41928</v>
      </c>
      <c r="G18" s="450"/>
      <c r="H18" s="450"/>
      <c r="I18" s="450"/>
      <c r="J18" s="451"/>
      <c r="K18" s="451"/>
    </row>
    <row r="19" spans="1:23">
      <c r="A19" s="447" t="s">
        <v>463</v>
      </c>
      <c r="B19" s="446">
        <v>4981.8716409531899</v>
      </c>
      <c r="C19" s="446">
        <v>4090.6929872017199</v>
      </c>
      <c r="D19" s="446">
        <v>2506.8050736957698</v>
      </c>
      <c r="E19" s="446">
        <v>3233.9191641095899</v>
      </c>
      <c r="F19" s="446">
        <v>1876.02</v>
      </c>
      <c r="G19" s="446"/>
      <c r="H19" s="446"/>
      <c r="I19" s="446"/>
      <c r="J19" s="448"/>
      <c r="K19" s="448"/>
    </row>
    <row r="20" spans="1:23">
      <c r="A20" s="452" t="s">
        <v>464</v>
      </c>
      <c r="B20" s="450">
        <v>39272</v>
      </c>
      <c r="C20" s="450">
        <v>40588</v>
      </c>
      <c r="D20" s="450">
        <v>39234</v>
      </c>
      <c r="E20" s="450">
        <v>39269</v>
      </c>
      <c r="F20" s="450">
        <v>39248</v>
      </c>
      <c r="G20" s="450"/>
      <c r="H20" s="450"/>
      <c r="I20" s="450"/>
      <c r="J20" s="451"/>
      <c r="K20" s="451"/>
    </row>
    <row r="21" spans="1:23">
      <c r="A21" s="447" t="s">
        <v>465</v>
      </c>
      <c r="B21" s="446">
        <v>682.96</v>
      </c>
      <c r="C21" s="446">
        <v>2304.9797566030202</v>
      </c>
      <c r="D21" s="446">
        <v>533.040485275278</v>
      </c>
      <c r="E21" s="446">
        <v>760.74373430227001</v>
      </c>
      <c r="F21" s="446">
        <v>0</v>
      </c>
      <c r="G21" s="446"/>
      <c r="H21" s="446"/>
      <c r="I21" s="446"/>
      <c r="J21" s="448"/>
      <c r="K21" s="448"/>
    </row>
    <row r="22" spans="1:23">
      <c r="A22" s="452" t="s">
        <v>466</v>
      </c>
      <c r="B22" s="450">
        <v>33829</v>
      </c>
      <c r="C22" s="450">
        <v>40870</v>
      </c>
      <c r="D22" s="450">
        <v>37539</v>
      </c>
      <c r="E22" s="450">
        <v>39868</v>
      </c>
      <c r="F22" s="450">
        <v>36346</v>
      </c>
      <c r="G22" s="450"/>
      <c r="H22" s="450"/>
      <c r="I22" s="450"/>
      <c r="J22" s="451"/>
      <c r="K22" s="451"/>
    </row>
    <row r="23" spans="1:23" ht="3.95" customHeight="1">
      <c r="K23" s="427"/>
      <c r="L23" s="427"/>
      <c r="M23" s="427"/>
      <c r="N23" s="427"/>
      <c r="O23" s="427"/>
      <c r="P23" s="427"/>
      <c r="Q23" s="427"/>
      <c r="R23" s="427"/>
      <c r="S23" s="427"/>
      <c r="T23" s="427"/>
      <c r="U23" s="427"/>
      <c r="V23" s="427"/>
      <c r="W23" s="427"/>
    </row>
    <row r="24" spans="1:23">
      <c r="A24" s="453" t="s">
        <v>467</v>
      </c>
      <c r="B24" s="453"/>
      <c r="C24" s="453"/>
      <c r="D24" s="453"/>
      <c r="E24" s="453"/>
      <c r="F24" s="453"/>
      <c r="G24" s="453"/>
      <c r="H24" s="453"/>
      <c r="I24" s="453"/>
    </row>
    <row r="25" spans="1:23">
      <c r="B25" s="453"/>
      <c r="C25" s="453"/>
      <c r="D25" s="453"/>
      <c r="E25" s="453"/>
      <c r="F25" s="453"/>
      <c r="G25" s="453"/>
      <c r="H25" s="453"/>
      <c r="I25" s="453"/>
    </row>
    <row r="27" spans="1:23" ht="15.75">
      <c r="A27" s="438" t="s">
        <v>468</v>
      </c>
      <c r="G27" s="437"/>
      <c r="H27" s="437"/>
    </row>
    <row r="28" spans="1:23" ht="3.95" customHeight="1">
      <c r="K28" s="427"/>
      <c r="L28" s="427"/>
      <c r="M28" s="427"/>
      <c r="N28" s="427"/>
      <c r="O28" s="427"/>
      <c r="P28" s="427"/>
      <c r="Q28" s="427"/>
      <c r="R28" s="427"/>
      <c r="S28" s="427"/>
      <c r="T28" s="427"/>
      <c r="U28" s="427"/>
      <c r="V28" s="427"/>
      <c r="W28" s="427"/>
    </row>
    <row r="29" spans="1:23">
      <c r="A29" s="454"/>
      <c r="B29" s="440" t="s">
        <v>469</v>
      </c>
      <c r="C29" s="440" t="s">
        <v>470</v>
      </c>
      <c r="D29" s="440" t="s">
        <v>471</v>
      </c>
      <c r="E29" s="440" t="s">
        <v>472</v>
      </c>
      <c r="F29" s="440" t="s">
        <v>473</v>
      </c>
      <c r="G29" s="440"/>
      <c r="H29" s="440"/>
      <c r="I29" s="440"/>
      <c r="J29" s="440"/>
      <c r="K29" s="440"/>
    </row>
    <row r="30" spans="1:23">
      <c r="A30" s="441" t="s">
        <v>455</v>
      </c>
      <c r="B30" s="442">
        <v>174.00506527478501</v>
      </c>
      <c r="C30" s="442">
        <v>1043.33493804206</v>
      </c>
      <c r="D30" s="442">
        <v>1979.4576568734501</v>
      </c>
      <c r="E30" s="442">
        <v>1058.78094595111</v>
      </c>
      <c r="F30" s="442">
        <v>1454.95354153312</v>
      </c>
      <c r="G30" s="442"/>
      <c r="H30" s="443"/>
      <c r="I30" s="443"/>
      <c r="J30" s="443"/>
      <c r="K30" s="443"/>
    </row>
    <row r="31" spans="1:23">
      <c r="A31" s="441" t="s">
        <v>456</v>
      </c>
      <c r="B31" s="442">
        <v>191.73243043371201</v>
      </c>
      <c r="C31" s="442">
        <v>1220.4891112929399</v>
      </c>
      <c r="D31" s="442">
        <v>2229.4012522902999</v>
      </c>
      <c r="E31" s="442">
        <v>1059.78228008672</v>
      </c>
      <c r="F31" s="442">
        <v>1595.4562548218801</v>
      </c>
      <c r="G31" s="443"/>
      <c r="H31" s="443"/>
      <c r="I31" s="443"/>
      <c r="J31" s="443"/>
      <c r="K31" s="443"/>
    </row>
    <row r="32" spans="1:23">
      <c r="A32" s="441" t="s">
        <v>457</v>
      </c>
      <c r="B32" s="442">
        <v>200.51895051052401</v>
      </c>
      <c r="C32" s="442">
        <v>1063.1162208150799</v>
      </c>
      <c r="D32" s="442">
        <v>2488.9063802926498</v>
      </c>
      <c r="E32" s="442">
        <v>851.49248250832704</v>
      </c>
      <c r="F32" s="442">
        <v>1648.3261037622699</v>
      </c>
      <c r="G32" s="443"/>
      <c r="H32" s="443"/>
      <c r="I32" s="443"/>
      <c r="J32" s="443"/>
      <c r="K32" s="443"/>
    </row>
    <row r="33" spans="1:23">
      <c r="A33" s="444" t="s">
        <v>458</v>
      </c>
      <c r="B33" s="445">
        <v>4.5826989502695481E-2</v>
      </c>
      <c r="C33" s="445">
        <v>-0.12894247807843617</v>
      </c>
      <c r="D33" s="445">
        <v>0.11640126591646793</v>
      </c>
      <c r="E33" s="445">
        <v>-0.19654017763096487</v>
      </c>
      <c r="F33" s="445">
        <v>3.3137761552912259E-2</v>
      </c>
      <c r="G33" s="445"/>
      <c r="H33" s="445"/>
      <c r="I33" s="445"/>
      <c r="J33" s="445"/>
      <c r="K33" s="445"/>
    </row>
    <row r="34" spans="1:23">
      <c r="A34" s="447" t="s">
        <v>459</v>
      </c>
      <c r="B34" s="446">
        <v>207.093550806259</v>
      </c>
      <c r="C34" s="446">
        <v>1296.98337283923</v>
      </c>
      <c r="D34" s="446">
        <v>2656.29225227693</v>
      </c>
      <c r="E34" s="446">
        <v>1165.8062530186</v>
      </c>
      <c r="F34" s="446">
        <v>1725.7075927885601</v>
      </c>
      <c r="G34" s="448"/>
      <c r="H34" s="448"/>
      <c r="I34" s="448"/>
      <c r="J34" s="448"/>
      <c r="K34" s="448"/>
    </row>
    <row r="35" spans="1:23">
      <c r="A35" s="449" t="s">
        <v>460</v>
      </c>
      <c r="B35" s="450">
        <v>41976</v>
      </c>
      <c r="C35" s="450">
        <v>41654</v>
      </c>
      <c r="D35" s="450">
        <v>41823</v>
      </c>
      <c r="E35" s="450">
        <v>41656</v>
      </c>
      <c r="F35" s="450">
        <v>41705</v>
      </c>
      <c r="G35" s="451"/>
      <c r="H35" s="451"/>
      <c r="I35" s="451"/>
      <c r="J35" s="451"/>
      <c r="K35" s="451"/>
    </row>
    <row r="36" spans="1:23">
      <c r="A36" s="447" t="s">
        <v>461</v>
      </c>
      <c r="B36" s="446">
        <v>186.58148461793701</v>
      </c>
      <c r="C36" s="446">
        <v>988.01859293164296</v>
      </c>
      <c r="D36" s="446">
        <v>2214.6503394113201</v>
      </c>
      <c r="E36" s="446">
        <v>826.56056868513804</v>
      </c>
      <c r="F36" s="446">
        <v>1429.96992924344</v>
      </c>
      <c r="G36" s="448"/>
      <c r="H36" s="448"/>
      <c r="I36" s="448"/>
      <c r="J36" s="448"/>
      <c r="K36" s="448"/>
    </row>
    <row r="37" spans="1:23">
      <c r="A37" s="449" t="s">
        <v>462</v>
      </c>
      <c r="B37" s="450">
        <v>41857</v>
      </c>
      <c r="C37" s="450">
        <v>41927</v>
      </c>
      <c r="D37" s="450">
        <v>41641</v>
      </c>
      <c r="E37" s="450">
        <v>41989</v>
      </c>
      <c r="F37" s="450">
        <v>41928</v>
      </c>
      <c r="G37" s="451"/>
      <c r="H37" s="451"/>
      <c r="I37" s="451"/>
      <c r="J37" s="451"/>
      <c r="K37" s="451"/>
    </row>
    <row r="38" spans="1:23">
      <c r="A38" s="447" t="s">
        <v>463</v>
      </c>
      <c r="B38" s="446">
        <v>393.12785859328602</v>
      </c>
      <c r="C38" s="446">
        <v>1308.3535036027699</v>
      </c>
      <c r="D38" s="446">
        <v>2656.29225227693</v>
      </c>
      <c r="E38" s="446">
        <v>1165.8062530186</v>
      </c>
      <c r="F38" s="446">
        <v>1725.7075927885601</v>
      </c>
      <c r="G38" s="448"/>
      <c r="H38" s="448"/>
      <c r="I38" s="448"/>
      <c r="J38" s="448"/>
      <c r="K38" s="448"/>
    </row>
    <row r="39" spans="1:23">
      <c r="A39" s="452" t="s">
        <v>464</v>
      </c>
      <c r="B39" s="450">
        <v>39182</v>
      </c>
      <c r="C39" s="450">
        <v>41544</v>
      </c>
      <c r="D39" s="450">
        <v>41823</v>
      </c>
      <c r="E39" s="450">
        <v>41656</v>
      </c>
      <c r="F39" s="450">
        <v>41705</v>
      </c>
      <c r="G39" s="451"/>
      <c r="H39" s="451"/>
      <c r="I39" s="451"/>
      <c r="J39" s="451"/>
      <c r="K39" s="451"/>
    </row>
    <row r="40" spans="1:23">
      <c r="A40" s="447" t="s">
        <v>465</v>
      </c>
      <c r="B40" s="446">
        <v>41.556034746500004</v>
      </c>
      <c r="C40" s="446">
        <v>830.57194373386403</v>
      </c>
      <c r="D40" s="446">
        <v>1626.7851793812599</v>
      </c>
      <c r="E40" s="446">
        <v>613.33561085660904</v>
      </c>
      <c r="F40" s="446">
        <v>1036.8395298969699</v>
      </c>
      <c r="G40" s="448"/>
      <c r="H40" s="448"/>
      <c r="I40" s="448"/>
      <c r="J40" s="448"/>
      <c r="K40" s="448"/>
    </row>
    <row r="41" spans="1:23">
      <c r="A41" s="452" t="s">
        <v>466</v>
      </c>
      <c r="B41" s="450">
        <v>39777</v>
      </c>
      <c r="C41" s="450">
        <v>40869</v>
      </c>
      <c r="D41" s="450">
        <v>40896</v>
      </c>
      <c r="E41" s="450">
        <v>40870</v>
      </c>
      <c r="F41" s="450">
        <v>40871</v>
      </c>
      <c r="G41" s="451"/>
      <c r="H41" s="451"/>
      <c r="I41" s="451"/>
      <c r="J41" s="451"/>
      <c r="K41" s="451"/>
    </row>
    <row r="42" spans="1:23" ht="3.95" customHeight="1"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</row>
    <row r="43" spans="1:23">
      <c r="A43" s="453" t="s">
        <v>467</v>
      </c>
      <c r="B43" s="453"/>
      <c r="C43" s="453"/>
      <c r="D43" s="453"/>
      <c r="E43" s="453"/>
      <c r="F43" s="453"/>
      <c r="G43" s="453"/>
      <c r="H43" s="453"/>
      <c r="I43" s="453"/>
    </row>
    <row r="44" spans="1:23">
      <c r="B44" s="453"/>
      <c r="C44" s="453"/>
      <c r="D44" s="453"/>
      <c r="E44" s="453"/>
      <c r="F44" s="453"/>
      <c r="G44" s="453"/>
      <c r="H44" s="453"/>
      <c r="I44" s="453"/>
    </row>
    <row r="46" spans="1:23" ht="15.75">
      <c r="A46" s="438" t="s">
        <v>474</v>
      </c>
      <c r="G46" s="437"/>
      <c r="H46" s="437"/>
    </row>
    <row r="47" spans="1:23" ht="3.95" customHeight="1">
      <c r="K47" s="427"/>
      <c r="L47" s="427"/>
      <c r="M47" s="427"/>
      <c r="N47" s="427"/>
      <c r="O47" s="427"/>
      <c r="P47" s="427"/>
      <c r="Q47" s="427"/>
      <c r="R47" s="427"/>
      <c r="S47" s="427"/>
      <c r="T47" s="427"/>
      <c r="U47" s="427"/>
      <c r="V47" s="427"/>
      <c r="W47" s="427"/>
    </row>
    <row r="48" spans="1:23">
      <c r="A48" s="439"/>
      <c r="B48" s="440" t="s">
        <v>475</v>
      </c>
      <c r="C48" s="440" t="s">
        <v>476</v>
      </c>
      <c r="D48" s="440" t="s">
        <v>477</v>
      </c>
      <c r="E48" s="440" t="s">
        <v>478</v>
      </c>
      <c r="F48" s="440" t="s">
        <v>479</v>
      </c>
      <c r="G48" s="440" t="s">
        <v>480</v>
      </c>
      <c r="H48" s="440" t="s">
        <v>481</v>
      </c>
      <c r="I48" s="440" t="s">
        <v>482</v>
      </c>
      <c r="J48" s="440"/>
      <c r="K48" s="440"/>
      <c r="L48" s="455"/>
      <c r="M48" s="455"/>
      <c r="N48" s="455"/>
      <c r="O48" s="455"/>
      <c r="P48" s="455"/>
    </row>
    <row r="49" spans="1:23">
      <c r="A49" s="441" t="s">
        <v>455</v>
      </c>
      <c r="B49" s="442">
        <v>1884.05877220617</v>
      </c>
      <c r="C49" s="442">
        <v>2364.9634532845798</v>
      </c>
      <c r="D49" s="442">
        <v>861.01256268332395</v>
      </c>
      <c r="E49" s="442">
        <v>1153.78276386525</v>
      </c>
      <c r="F49" s="443">
        <v>1236.9123638343401</v>
      </c>
      <c r="G49" s="443">
        <v>1119.9630757007201</v>
      </c>
      <c r="H49" s="443">
        <v>1249.47671691607</v>
      </c>
      <c r="I49" s="443">
        <v>1223.3394586517099</v>
      </c>
      <c r="J49" s="443"/>
      <c r="K49" s="443"/>
      <c r="L49" s="456"/>
      <c r="M49" s="456"/>
      <c r="N49" s="456"/>
      <c r="O49" s="457"/>
      <c r="P49" s="457"/>
    </row>
    <row r="50" spans="1:23">
      <c r="A50" s="441" t="s">
        <v>456</v>
      </c>
      <c r="B50" s="442">
        <v>1703.21831417164</v>
      </c>
      <c r="C50" s="442">
        <v>2237.4446939999398</v>
      </c>
      <c r="D50" s="442">
        <v>1006.02842712046</v>
      </c>
      <c r="E50" s="442">
        <v>1073.9158345306801</v>
      </c>
      <c r="F50" s="443">
        <v>1236.64432768745</v>
      </c>
      <c r="G50" s="443">
        <v>1087.26105461323</v>
      </c>
      <c r="H50" s="443">
        <v>1234.6811237387301</v>
      </c>
      <c r="I50" s="443">
        <v>1210.90415760983</v>
      </c>
      <c r="J50" s="443"/>
      <c r="K50" s="443"/>
      <c r="L50" s="456"/>
      <c r="M50" s="456"/>
      <c r="N50" s="456"/>
      <c r="O50" s="457"/>
      <c r="P50" s="457"/>
    </row>
    <row r="51" spans="1:23">
      <c r="A51" s="441" t="s">
        <v>457</v>
      </c>
      <c r="B51" s="442">
        <v>1600.8257581610801</v>
      </c>
      <c r="C51" s="442">
        <v>2170.8461829213402</v>
      </c>
      <c r="D51" s="442">
        <v>1039.90790087085</v>
      </c>
      <c r="E51" s="442">
        <v>1021.85459076555</v>
      </c>
      <c r="F51" s="443">
        <v>1167.55852837928</v>
      </c>
      <c r="G51" s="443">
        <v>983.26475735872395</v>
      </c>
      <c r="H51" s="443">
        <v>1073.9345740762301</v>
      </c>
      <c r="I51" s="443">
        <v>1071.6492382018</v>
      </c>
      <c r="J51" s="443"/>
      <c r="K51" s="443"/>
      <c r="L51" s="456"/>
      <c r="M51" s="456"/>
      <c r="N51" s="456"/>
      <c r="O51" s="457"/>
      <c r="P51" s="457"/>
    </row>
    <row r="52" spans="1:23">
      <c r="A52" s="444" t="s">
        <v>458</v>
      </c>
      <c r="B52" s="445">
        <v>-6.0117106044834001E-2</v>
      </c>
      <c r="C52" s="445">
        <v>-2.9765433423759702E-2</v>
      </c>
      <c r="D52" s="445">
        <v>3.3676457679593153E-2</v>
      </c>
      <c r="E52" s="445">
        <v>-4.8477955246727267E-2</v>
      </c>
      <c r="F52" s="445">
        <v>-5.5865536889949441E-2</v>
      </c>
      <c r="G52" s="445">
        <v>-9.5649795247656044E-2</v>
      </c>
      <c r="H52" s="445">
        <v>-0.13019276521839451</v>
      </c>
      <c r="I52" s="445">
        <v>-0.1150007773388948</v>
      </c>
      <c r="J52" s="445"/>
      <c r="K52" s="445"/>
      <c r="L52" s="458"/>
      <c r="M52" s="458"/>
      <c r="N52" s="458"/>
      <c r="O52" s="458"/>
      <c r="P52" s="458"/>
    </row>
    <row r="53" spans="1:23">
      <c r="A53" s="447" t="s">
        <v>459</v>
      </c>
      <c r="B53" s="446">
        <v>1790.2458053906701</v>
      </c>
      <c r="C53" s="446">
        <v>2401.39197473988</v>
      </c>
      <c r="D53" s="446">
        <v>1113.18474661205</v>
      </c>
      <c r="E53" s="446">
        <v>1131.03617385551</v>
      </c>
      <c r="F53" s="446">
        <v>1275.3314947021099</v>
      </c>
      <c r="G53" s="446">
        <v>1131.4537427335899</v>
      </c>
      <c r="H53" s="446">
        <v>1295.7652050234999</v>
      </c>
      <c r="I53" s="446">
        <v>1272.37189201101</v>
      </c>
      <c r="J53" s="448"/>
      <c r="K53" s="448"/>
      <c r="L53" s="456"/>
      <c r="M53" s="456"/>
      <c r="N53" s="456"/>
      <c r="O53" s="457"/>
      <c r="P53" s="457"/>
    </row>
    <row r="54" spans="1:23">
      <c r="A54" s="449" t="s">
        <v>460</v>
      </c>
      <c r="B54" s="450">
        <v>41796</v>
      </c>
      <c r="C54" s="450">
        <v>41901</v>
      </c>
      <c r="D54" s="450">
        <v>41915</v>
      </c>
      <c r="E54" s="450">
        <v>41796</v>
      </c>
      <c r="F54" s="450">
        <v>41802</v>
      </c>
      <c r="G54" s="450">
        <v>41694</v>
      </c>
      <c r="H54" s="450">
        <v>41654</v>
      </c>
      <c r="I54" s="450">
        <v>41654</v>
      </c>
      <c r="J54" s="451"/>
      <c r="K54" s="451"/>
      <c r="L54" s="459"/>
      <c r="M54" s="459"/>
      <c r="N54" s="459"/>
      <c r="O54" s="460"/>
      <c r="P54" s="460"/>
    </row>
    <row r="55" spans="1:23">
      <c r="A55" s="447" t="s">
        <v>461</v>
      </c>
      <c r="B55" s="446">
        <v>1583.6622293463299</v>
      </c>
      <c r="C55" s="446">
        <v>2130.0348978570401</v>
      </c>
      <c r="D55" s="446">
        <v>974.18530639987796</v>
      </c>
      <c r="E55" s="446">
        <v>1011.52598470455</v>
      </c>
      <c r="F55" s="446">
        <v>1142.30800479503</v>
      </c>
      <c r="G55" s="446">
        <v>962.98390485951097</v>
      </c>
      <c r="H55" s="446">
        <v>1041.3892418747701</v>
      </c>
      <c r="I55" s="446">
        <v>1038.3108321392299</v>
      </c>
      <c r="J55" s="448"/>
      <c r="K55" s="448"/>
      <c r="L55" s="456"/>
      <c r="M55" s="456"/>
      <c r="N55" s="456"/>
      <c r="O55" s="457"/>
      <c r="P55" s="457"/>
    </row>
    <row r="56" spans="1:23">
      <c r="A56" s="449" t="s">
        <v>462</v>
      </c>
      <c r="B56" s="450">
        <v>42002</v>
      </c>
      <c r="C56" s="450">
        <v>41668</v>
      </c>
      <c r="D56" s="450">
        <v>41712</v>
      </c>
      <c r="E56" s="450">
        <v>41997</v>
      </c>
      <c r="F56" s="450">
        <v>41990</v>
      </c>
      <c r="G56" s="450">
        <v>41989</v>
      </c>
      <c r="H56" s="450">
        <v>41989</v>
      </c>
      <c r="I56" s="450">
        <v>41928</v>
      </c>
      <c r="J56" s="451"/>
      <c r="K56" s="451"/>
      <c r="L56" s="459"/>
      <c r="M56" s="459"/>
      <c r="N56" s="459"/>
      <c r="O56" s="460"/>
      <c r="P56" s="460"/>
    </row>
    <row r="57" spans="1:23">
      <c r="A57" s="447" t="s">
        <v>463</v>
      </c>
      <c r="B57" s="446">
        <v>3058.2046336488902</v>
      </c>
      <c r="C57" s="446">
        <v>2659.2020923397199</v>
      </c>
      <c r="D57" s="446">
        <v>2900.2929295265999</v>
      </c>
      <c r="E57" s="446">
        <v>2049.2143572790101</v>
      </c>
      <c r="F57" s="448">
        <v>3824.8234047440001</v>
      </c>
      <c r="G57" s="448">
        <v>2114.1538250564899</v>
      </c>
      <c r="H57" s="448">
        <v>1602.8481773604799</v>
      </c>
      <c r="I57" s="448">
        <v>1589.8180370416801</v>
      </c>
      <c r="J57" s="448"/>
      <c r="K57" s="448"/>
      <c r="L57" s="456"/>
      <c r="M57" s="456"/>
      <c r="N57" s="456"/>
      <c r="O57" s="457"/>
      <c r="P57" s="457"/>
    </row>
    <row r="58" spans="1:23">
      <c r="A58" s="452" t="s">
        <v>464</v>
      </c>
      <c r="B58" s="450">
        <v>39384</v>
      </c>
      <c r="C58" s="450">
        <v>40665</v>
      </c>
      <c r="D58" s="450">
        <v>39302</v>
      </c>
      <c r="E58" s="450">
        <v>39384</v>
      </c>
      <c r="F58" s="451">
        <v>39427</v>
      </c>
      <c r="G58" s="451">
        <v>39384</v>
      </c>
      <c r="H58" s="451">
        <v>40639</v>
      </c>
      <c r="I58" s="451">
        <v>40639</v>
      </c>
      <c r="J58" s="451"/>
      <c r="K58" s="451"/>
      <c r="L58" s="459"/>
      <c r="M58" s="459"/>
      <c r="N58" s="459"/>
      <c r="O58" s="460"/>
      <c r="P58" s="460"/>
    </row>
    <row r="59" spans="1:23">
      <c r="A59" s="447" t="s">
        <v>465</v>
      </c>
      <c r="B59" s="446">
        <v>643.26520985389698</v>
      </c>
      <c r="C59" s="446">
        <v>1732.20378391503</v>
      </c>
      <c r="D59" s="446">
        <v>699.933237765733</v>
      </c>
      <c r="E59" s="446">
        <v>571.847423295407</v>
      </c>
      <c r="F59" s="448">
        <v>907.12629647521499</v>
      </c>
      <c r="G59" s="448">
        <v>623.98235122686799</v>
      </c>
      <c r="H59" s="448">
        <v>970.279342219157</v>
      </c>
      <c r="I59" s="448">
        <v>960.79720607133402</v>
      </c>
      <c r="J59" s="448"/>
      <c r="K59" s="448"/>
      <c r="L59" s="456"/>
      <c r="M59" s="456"/>
      <c r="N59" s="456"/>
      <c r="O59" s="457"/>
      <c r="P59" s="457"/>
    </row>
    <row r="60" spans="1:23">
      <c r="A60" s="452" t="s">
        <v>466</v>
      </c>
      <c r="B60" s="450">
        <v>37158</v>
      </c>
      <c r="C60" s="450">
        <v>41052</v>
      </c>
      <c r="D60" s="450">
        <v>39881</v>
      </c>
      <c r="E60" s="450">
        <v>39861</v>
      </c>
      <c r="F60" s="451">
        <v>39881</v>
      </c>
      <c r="G60" s="451">
        <v>39874</v>
      </c>
      <c r="H60" s="451">
        <v>40872</v>
      </c>
      <c r="I60" s="451">
        <v>40872</v>
      </c>
      <c r="J60" s="451"/>
      <c r="K60" s="451"/>
      <c r="L60" s="459"/>
      <c r="M60" s="459"/>
      <c r="N60" s="459"/>
      <c r="O60" s="460"/>
      <c r="P60" s="460"/>
    </row>
    <row r="61" spans="1:23" ht="3.95" customHeight="1">
      <c r="K61" s="427"/>
      <c r="L61" s="427"/>
      <c r="M61" s="427"/>
      <c r="N61" s="427"/>
      <c r="O61" s="427"/>
      <c r="P61" s="427"/>
      <c r="Q61" s="427"/>
      <c r="R61" s="427"/>
      <c r="S61" s="427"/>
      <c r="T61" s="427"/>
      <c r="U61" s="427"/>
      <c r="V61" s="427"/>
      <c r="W61" s="427"/>
    </row>
    <row r="62" spans="1:23">
      <c r="A62" s="453" t="s">
        <v>467</v>
      </c>
      <c r="B62" s="453"/>
      <c r="C62" s="453"/>
      <c r="D62" s="453"/>
      <c r="E62" s="453"/>
      <c r="F62" s="453"/>
      <c r="G62" s="453"/>
      <c r="H62" s="453"/>
      <c r="I62" s="453"/>
    </row>
    <row r="65" spans="1:23" ht="15.75">
      <c r="A65" s="438" t="s">
        <v>483</v>
      </c>
      <c r="G65" s="437"/>
      <c r="H65" s="437"/>
    </row>
    <row r="66" spans="1:23" ht="3.95" customHeight="1">
      <c r="K66" s="427"/>
      <c r="L66" s="427"/>
      <c r="M66" s="427"/>
      <c r="N66" s="427"/>
      <c r="O66" s="427"/>
      <c r="P66" s="427"/>
      <c r="Q66" s="427"/>
      <c r="R66" s="427"/>
      <c r="S66" s="427"/>
      <c r="T66" s="427"/>
      <c r="U66" s="427"/>
      <c r="V66" s="427"/>
      <c r="W66" s="427"/>
    </row>
    <row r="67" spans="1:23">
      <c r="A67" s="439"/>
      <c r="B67" s="440" t="s">
        <v>484</v>
      </c>
      <c r="C67" s="440" t="s">
        <v>485</v>
      </c>
      <c r="D67" s="440" t="s">
        <v>486</v>
      </c>
      <c r="E67" s="440" t="s">
        <v>487</v>
      </c>
      <c r="F67" s="440" t="s">
        <v>488</v>
      </c>
      <c r="G67" s="440" t="s">
        <v>489</v>
      </c>
      <c r="H67" s="440" t="s">
        <v>490</v>
      </c>
      <c r="I67" s="440" t="s">
        <v>491</v>
      </c>
      <c r="J67" s="440" t="s">
        <v>492</v>
      </c>
      <c r="K67" s="440" t="s">
        <v>493</v>
      </c>
    </row>
    <row r="68" spans="1:23">
      <c r="A68" s="441" t="s">
        <v>455</v>
      </c>
      <c r="B68" s="442">
        <v>1559.68232218396</v>
      </c>
      <c r="C68" s="442">
        <v>2796.6562245100999</v>
      </c>
      <c r="D68" s="442">
        <v>1414.6087957439199</v>
      </c>
      <c r="E68" s="442">
        <v>6631.3812566516599</v>
      </c>
      <c r="F68" s="442">
        <v>164.150024933515</v>
      </c>
      <c r="G68" s="442">
        <v>927.21665654266201</v>
      </c>
      <c r="H68" s="442">
        <v>1073.8309726684599</v>
      </c>
      <c r="I68" s="442">
        <v>799.01836313858905</v>
      </c>
      <c r="J68" s="442">
        <v>1040.5037751996001</v>
      </c>
      <c r="K68" s="442">
        <v>1083.23479863236</v>
      </c>
    </row>
    <row r="69" spans="1:23">
      <c r="A69" s="441" t="s">
        <v>456</v>
      </c>
      <c r="B69" s="442">
        <v>1354.0928992654799</v>
      </c>
      <c r="C69" s="442">
        <v>2782.2467882637202</v>
      </c>
      <c r="D69" s="442">
        <v>1281.9667655441499</v>
      </c>
      <c r="E69" s="442">
        <v>8210.3857778023503</v>
      </c>
      <c r="F69" s="443">
        <v>174.62100205812899</v>
      </c>
      <c r="G69" s="443">
        <v>911.92220973559301</v>
      </c>
      <c r="H69" s="443">
        <v>1530.10463611775</v>
      </c>
      <c r="I69" s="443">
        <v>760.87960989654198</v>
      </c>
      <c r="J69" s="443">
        <v>681.54040063029402</v>
      </c>
      <c r="K69" s="443">
        <v>722.51755166993303</v>
      </c>
    </row>
    <row r="70" spans="1:23">
      <c r="A70" s="441" t="s">
        <v>457</v>
      </c>
      <c r="B70" s="442">
        <v>1253.13231852733</v>
      </c>
      <c r="C70" s="442">
        <v>2313.2513351258999</v>
      </c>
      <c r="D70" s="442">
        <v>1216.5362085811</v>
      </c>
      <c r="E70" s="442">
        <v>8272.9354797476499</v>
      </c>
      <c r="F70" s="443">
        <v>201.11096447816399</v>
      </c>
      <c r="G70" s="443">
        <v>900.31253731018398</v>
      </c>
      <c r="H70" s="443">
        <v>1508.7429631001401</v>
      </c>
      <c r="I70" s="443">
        <v>727.73390985364904</v>
      </c>
      <c r="J70" s="443">
        <v>923.00237459993195</v>
      </c>
      <c r="K70" s="443">
        <v>995.29116173155603</v>
      </c>
    </row>
    <row r="71" spans="1:23">
      <c r="A71" s="444" t="s">
        <v>458</v>
      </c>
      <c r="B71" s="445">
        <v>-7.4559567362708634E-2</v>
      </c>
      <c r="C71" s="445">
        <v>-0.16856716489571366</v>
      </c>
      <c r="D71" s="445">
        <v>-5.1039199081948761E-2</v>
      </c>
      <c r="E71" s="445">
        <v>7.6183633312834065E-3</v>
      </c>
      <c r="F71" s="445">
        <v>0.15169975036116701</v>
      </c>
      <c r="G71" s="445">
        <v>-1.2730989882103194E-2</v>
      </c>
      <c r="H71" s="445">
        <v>-1.3960923007075965E-2</v>
      </c>
      <c r="I71" s="445">
        <v>-4.3562344964665045E-2</v>
      </c>
      <c r="J71" s="445">
        <v>0.35428857004857228</v>
      </c>
      <c r="K71" s="445">
        <v>0.37753215742810609</v>
      </c>
      <c r="L71" s="461"/>
    </row>
    <row r="72" spans="1:23">
      <c r="A72" s="447" t="s">
        <v>459</v>
      </c>
      <c r="B72" s="446">
        <v>1431.19191509557</v>
      </c>
      <c r="C72" s="446">
        <v>2866.1352338970901</v>
      </c>
      <c r="D72" s="446">
        <v>1360.0291243638901</v>
      </c>
      <c r="E72" s="446">
        <v>8784.0305054345299</v>
      </c>
      <c r="F72" s="446">
        <v>216.523096346068</v>
      </c>
      <c r="G72" s="446">
        <v>983.63449235778603</v>
      </c>
      <c r="H72" s="446">
        <v>2075.87990672457</v>
      </c>
      <c r="I72" s="446">
        <v>769.386931275091</v>
      </c>
      <c r="J72" s="446">
        <v>955.65857806885106</v>
      </c>
      <c r="K72" s="446">
        <v>1030.5049721538701</v>
      </c>
    </row>
    <row r="73" spans="1:23">
      <c r="A73" s="449" t="s">
        <v>460</v>
      </c>
      <c r="B73" s="450">
        <v>41691</v>
      </c>
      <c r="C73" s="450">
        <v>41653</v>
      </c>
      <c r="D73" s="450">
        <v>41890</v>
      </c>
      <c r="E73" s="450">
        <v>41822</v>
      </c>
      <c r="F73" s="450">
        <v>41940</v>
      </c>
      <c r="G73" s="450">
        <v>41906</v>
      </c>
      <c r="H73" s="450">
        <v>41732</v>
      </c>
      <c r="I73" s="450">
        <v>41647</v>
      </c>
      <c r="J73" s="450">
        <v>41971</v>
      </c>
      <c r="K73" s="450">
        <v>41971</v>
      </c>
    </row>
    <row r="74" spans="1:23">
      <c r="A74" s="447" t="s">
        <v>461</v>
      </c>
      <c r="B74" s="446">
        <v>1203.3281593435399</v>
      </c>
      <c r="C74" s="446">
        <v>2261.03030456445</v>
      </c>
      <c r="D74" s="446">
        <v>1201.7046766881199</v>
      </c>
      <c r="E74" s="446">
        <v>7673.1794911521301</v>
      </c>
      <c r="F74" s="446">
        <v>171.42043648468501</v>
      </c>
      <c r="G74" s="446">
        <v>833.18967933484601</v>
      </c>
      <c r="H74" s="446">
        <v>1472.7483374142</v>
      </c>
      <c r="I74" s="446">
        <v>690.57861787088598</v>
      </c>
      <c r="J74" s="446">
        <v>592.94145691858103</v>
      </c>
      <c r="K74" s="446">
        <v>628.59165698793299</v>
      </c>
    </row>
    <row r="75" spans="1:23">
      <c r="A75" s="449" t="s">
        <v>462</v>
      </c>
      <c r="B75" s="450">
        <v>41928</v>
      </c>
      <c r="C75" s="450">
        <v>41989</v>
      </c>
      <c r="D75" s="450">
        <v>42002</v>
      </c>
      <c r="E75" s="450">
        <v>41712</v>
      </c>
      <c r="F75" s="450">
        <v>41702</v>
      </c>
      <c r="G75" s="450">
        <v>41779</v>
      </c>
      <c r="H75" s="450">
        <v>41992</v>
      </c>
      <c r="I75" s="450">
        <v>41824</v>
      </c>
      <c r="J75" s="450">
        <v>41701</v>
      </c>
      <c r="K75" s="450">
        <v>41701</v>
      </c>
    </row>
    <row r="76" spans="1:23">
      <c r="A76" s="447" t="s">
        <v>463</v>
      </c>
      <c r="B76" s="446">
        <v>2926.8158186831001</v>
      </c>
      <c r="C76" s="446">
        <v>5432.5415770555501</v>
      </c>
      <c r="D76" s="446">
        <v>2270.94419590195</v>
      </c>
      <c r="E76" s="446">
        <v>21615.6162613341</v>
      </c>
      <c r="F76" s="446">
        <v>1847.61844094048</v>
      </c>
      <c r="G76" s="446">
        <v>2899.36048427982</v>
      </c>
      <c r="H76" s="446">
        <v>5248.0117692211998</v>
      </c>
      <c r="I76" s="446">
        <v>962.518157149844</v>
      </c>
      <c r="J76" s="446">
        <v>1235.42931993363</v>
      </c>
      <c r="K76" s="446">
        <v>1302.0135863436201</v>
      </c>
    </row>
    <row r="77" spans="1:23">
      <c r="A77" s="452" t="s">
        <v>464</v>
      </c>
      <c r="B77" s="450">
        <v>39384</v>
      </c>
      <c r="C77" s="450">
        <v>39286</v>
      </c>
      <c r="D77" s="450">
        <v>39384</v>
      </c>
      <c r="E77" s="450">
        <v>39286</v>
      </c>
      <c r="F77" s="450">
        <v>39205</v>
      </c>
      <c r="G77" s="450">
        <v>39370</v>
      </c>
      <c r="H77" s="450">
        <v>39587</v>
      </c>
      <c r="I77" s="450">
        <v>40224</v>
      </c>
      <c r="J77" s="450">
        <v>41409</v>
      </c>
      <c r="K77" s="450">
        <v>41409</v>
      </c>
    </row>
    <row r="78" spans="1:23">
      <c r="A78" s="447" t="s">
        <v>465</v>
      </c>
      <c r="B78" s="446">
        <v>331.209390851276</v>
      </c>
      <c r="C78" s="446">
        <v>1203.23028283397</v>
      </c>
      <c r="D78" s="446">
        <v>548.75910339011102</v>
      </c>
      <c r="E78" s="446">
        <v>2275.60317419996</v>
      </c>
      <c r="F78" s="446">
        <v>124.293146596372</v>
      </c>
      <c r="G78" s="446">
        <v>772.93050797956403</v>
      </c>
      <c r="H78" s="446">
        <v>982.33772566414098</v>
      </c>
      <c r="I78" s="446">
        <v>651.56111298123301</v>
      </c>
      <c r="J78" s="446">
        <v>592.94145691858103</v>
      </c>
      <c r="K78" s="446">
        <v>628.59165698793299</v>
      </c>
    </row>
    <row r="79" spans="1:23">
      <c r="A79" s="452" t="s">
        <v>466</v>
      </c>
      <c r="B79" s="450">
        <v>36220</v>
      </c>
      <c r="C79" s="450">
        <v>37155</v>
      </c>
      <c r="D79" s="450">
        <v>37711</v>
      </c>
      <c r="E79" s="450">
        <v>39869</v>
      </c>
      <c r="F79" s="450">
        <v>41115</v>
      </c>
      <c r="G79" s="450">
        <v>39881</v>
      </c>
      <c r="H79" s="450">
        <v>41241</v>
      </c>
      <c r="I79" s="450">
        <v>40905</v>
      </c>
      <c r="J79" s="450">
        <v>41701</v>
      </c>
      <c r="K79" s="450">
        <v>41701</v>
      </c>
    </row>
    <row r="80" spans="1:23" ht="3.95" customHeight="1">
      <c r="K80" s="427"/>
      <c r="L80" s="427"/>
      <c r="M80" s="427"/>
      <c r="N80" s="427"/>
      <c r="O80" s="427"/>
      <c r="P80" s="427"/>
      <c r="Q80" s="427"/>
      <c r="R80" s="427"/>
      <c r="S80" s="427"/>
      <c r="T80" s="427"/>
      <c r="U80" s="427"/>
      <c r="V80" s="427"/>
      <c r="W80" s="427"/>
    </row>
    <row r="81" spans="1:1">
      <c r="A81" s="453" t="s">
        <v>467</v>
      </c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6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7"/>
  <sheetViews>
    <sheetView zoomScaleNormal="100" workbookViewId="0">
      <selection activeCell="M28" sqref="M28"/>
    </sheetView>
  </sheetViews>
  <sheetFormatPr baseColWidth="10" defaultRowHeight="12.75"/>
  <cols>
    <col min="1" max="1" width="20" style="427" customWidth="1"/>
    <col min="2" max="9" width="13.28515625" style="427" customWidth="1"/>
    <col min="10" max="16384" width="11.42578125" style="427"/>
  </cols>
  <sheetData>
    <row r="1" spans="1:9" ht="18" customHeight="1"/>
    <row r="2" spans="1:9" ht="20.100000000000001" customHeight="1">
      <c r="A2" s="429" t="s">
        <v>448</v>
      </c>
      <c r="B2" s="430"/>
      <c r="C2" s="430"/>
      <c r="D2" s="430"/>
      <c r="E2" s="430"/>
      <c r="F2" s="430"/>
      <c r="G2" s="430"/>
      <c r="I2" s="430"/>
    </row>
    <row r="3" spans="1:9" ht="15">
      <c r="A3" s="432" t="s">
        <v>449</v>
      </c>
      <c r="B3" s="430"/>
      <c r="C3" s="430"/>
      <c r="D3" s="430"/>
      <c r="E3" s="430"/>
      <c r="F3" s="430"/>
      <c r="G3" s="430"/>
      <c r="I3" s="430"/>
    </row>
    <row r="4" spans="1:9" ht="12.75" customHeight="1">
      <c r="G4" s="437"/>
    </row>
    <row r="5" spans="1:9" ht="12.75" customHeight="1">
      <c r="G5" s="437"/>
    </row>
    <row r="6" spans="1:9" ht="12.75" customHeight="1">
      <c r="G6" s="437"/>
    </row>
    <row r="7" spans="1:9" ht="12.75" customHeight="1">
      <c r="G7" s="437"/>
    </row>
    <row r="8" spans="1:9" ht="15.75">
      <c r="A8" s="438" t="s">
        <v>494</v>
      </c>
      <c r="G8" s="437"/>
      <c r="H8" s="437"/>
    </row>
    <row r="9" spans="1:9" ht="3.95" customHeight="1"/>
    <row r="10" spans="1:9" ht="12.75" customHeight="1">
      <c r="A10" s="439"/>
      <c r="B10" s="440" t="s">
        <v>495</v>
      </c>
      <c r="C10" s="440" t="s">
        <v>496</v>
      </c>
      <c r="D10" s="440" t="s">
        <v>497</v>
      </c>
      <c r="E10" s="440" t="s">
        <v>498</v>
      </c>
      <c r="F10" s="440" t="s">
        <v>499</v>
      </c>
      <c r="G10" s="440" t="s">
        <v>500</v>
      </c>
      <c r="H10" s="440"/>
      <c r="I10" s="440"/>
    </row>
    <row r="11" spans="1:9" ht="12.75" customHeight="1">
      <c r="A11" s="441" t="s">
        <v>455</v>
      </c>
      <c r="B11" s="442">
        <v>973.51906615954294</v>
      </c>
      <c r="C11" s="442">
        <v>1362.5512723258501</v>
      </c>
      <c r="D11" s="442">
        <v>1400.6948289680499</v>
      </c>
      <c r="E11" s="442">
        <v>671.664745041988</v>
      </c>
      <c r="F11" s="442">
        <v>477.997890303524</v>
      </c>
      <c r="G11" s="442">
        <v>760.19348507650398</v>
      </c>
      <c r="H11" s="442"/>
      <c r="I11" s="442"/>
    </row>
    <row r="12" spans="1:9" ht="12.75" customHeight="1">
      <c r="A12" s="441" t="s">
        <v>456</v>
      </c>
      <c r="B12" s="442">
        <v>1039.21668695991</v>
      </c>
      <c r="C12" s="442">
        <v>1500.6708384067999</v>
      </c>
      <c r="D12" s="442">
        <v>1259.61507087272</v>
      </c>
      <c r="E12" s="442">
        <v>610.85470656803102</v>
      </c>
      <c r="F12" s="442">
        <v>472.87740100646101</v>
      </c>
      <c r="G12" s="442">
        <v>641.22355987427102</v>
      </c>
      <c r="H12" s="442"/>
      <c r="I12" s="442"/>
    </row>
    <row r="13" spans="1:9" ht="12.75" customHeight="1">
      <c r="A13" s="441" t="s">
        <v>457</v>
      </c>
      <c r="B13" s="442">
        <v>953.28218580863302</v>
      </c>
      <c r="C13" s="442">
        <v>1500.64125103178</v>
      </c>
      <c r="D13" s="442">
        <v>1162.8644990661701</v>
      </c>
      <c r="E13" s="442">
        <v>540.15954223926201</v>
      </c>
      <c r="F13" s="442">
        <v>339.13687935124</v>
      </c>
      <c r="G13" s="442">
        <v>644.98541381674204</v>
      </c>
      <c r="H13" s="442"/>
      <c r="I13" s="442"/>
    </row>
    <row r="14" spans="1:9" ht="12.75" customHeight="1">
      <c r="A14" s="444" t="s">
        <v>458</v>
      </c>
      <c r="B14" s="445">
        <v>-8.2691610161367723E-2</v>
      </c>
      <c r="C14" s="445">
        <v>-1.9716099135536069E-5</v>
      </c>
      <c r="D14" s="445">
        <v>-7.6809633390236165E-2</v>
      </c>
      <c r="E14" s="445">
        <v>-0.11573155378626143</v>
      </c>
      <c r="F14" s="445">
        <v>-0.28282282335880482</v>
      </c>
      <c r="G14" s="445">
        <v>5.8666807925906728E-3</v>
      </c>
      <c r="H14" s="445"/>
      <c r="I14" s="445"/>
    </row>
    <row r="15" spans="1:9" ht="12.75" customHeight="1">
      <c r="A15" s="447" t="s">
        <v>459</v>
      </c>
      <c r="B15" s="446">
        <v>1130.5394694980901</v>
      </c>
      <c r="C15" s="446">
        <v>1808.02220900677</v>
      </c>
      <c r="D15" s="446">
        <v>1274.63007509768</v>
      </c>
      <c r="E15" s="446">
        <v>654.34997422606205</v>
      </c>
      <c r="F15" s="446">
        <v>488.95532177245002</v>
      </c>
      <c r="G15" s="446">
        <v>744.89075702785794</v>
      </c>
      <c r="H15" s="462"/>
      <c r="I15" s="462"/>
    </row>
    <row r="16" spans="1:9" ht="12.75" customHeight="1">
      <c r="A16" s="449" t="s">
        <v>460</v>
      </c>
      <c r="B16" s="450">
        <v>41694</v>
      </c>
      <c r="C16" s="450">
        <v>41801</v>
      </c>
      <c r="D16" s="450">
        <v>41641</v>
      </c>
      <c r="E16" s="450">
        <v>41914</v>
      </c>
      <c r="F16" s="450">
        <v>41662</v>
      </c>
      <c r="G16" s="450">
        <v>41901</v>
      </c>
      <c r="H16" s="450"/>
      <c r="I16" s="450"/>
    </row>
    <row r="17" spans="1:9" ht="12.75" customHeight="1">
      <c r="A17" s="447" t="s">
        <v>461</v>
      </c>
      <c r="B17" s="446">
        <v>924.48132099510406</v>
      </c>
      <c r="C17" s="446">
        <v>1457.0485309395101</v>
      </c>
      <c r="D17" s="446">
        <v>1110.8918254031501</v>
      </c>
      <c r="E17" s="446">
        <v>539.39010759602195</v>
      </c>
      <c r="F17" s="446">
        <v>333.556515745713</v>
      </c>
      <c r="G17" s="446">
        <v>628.69526879033299</v>
      </c>
      <c r="H17" s="462"/>
      <c r="I17" s="462"/>
    </row>
    <row r="18" spans="1:9" ht="12.75" customHeight="1">
      <c r="A18" s="449" t="s">
        <v>462</v>
      </c>
      <c r="B18" s="450">
        <v>41928</v>
      </c>
      <c r="C18" s="450">
        <v>41990</v>
      </c>
      <c r="D18" s="450">
        <v>41990</v>
      </c>
      <c r="E18" s="450">
        <v>42002</v>
      </c>
      <c r="F18" s="450">
        <v>42002</v>
      </c>
      <c r="G18" s="450">
        <v>41668</v>
      </c>
      <c r="H18" s="450"/>
      <c r="I18" s="450"/>
    </row>
    <row r="19" spans="1:9" ht="12.75" customHeight="1">
      <c r="A19" s="447" t="s">
        <v>463</v>
      </c>
      <c r="B19" s="446">
        <v>2061.1490137035198</v>
      </c>
      <c r="C19" s="446">
        <v>2384.85061709605</v>
      </c>
      <c r="D19" s="446">
        <v>2227.1387946128698</v>
      </c>
      <c r="E19" s="446">
        <v>1489.2622485458101</v>
      </c>
      <c r="F19" s="446">
        <v>2463.2652756375601</v>
      </c>
      <c r="G19" s="463">
        <v>2459.7152665161798</v>
      </c>
      <c r="H19" s="446"/>
      <c r="I19" s="446"/>
    </row>
    <row r="20" spans="1:9" ht="12.75" customHeight="1">
      <c r="A20" s="452" t="s">
        <v>464</v>
      </c>
      <c r="B20" s="450">
        <v>39286</v>
      </c>
      <c r="C20" s="450">
        <v>39282</v>
      </c>
      <c r="D20" s="450">
        <v>39279</v>
      </c>
      <c r="E20" s="450">
        <v>39282</v>
      </c>
      <c r="F20" s="450">
        <v>39370</v>
      </c>
      <c r="G20" s="464">
        <v>39426</v>
      </c>
      <c r="H20" s="450"/>
      <c r="I20" s="450"/>
    </row>
    <row r="21" spans="1:9" ht="12.75" customHeight="1">
      <c r="A21" s="447" t="s">
        <v>465</v>
      </c>
      <c r="B21" s="446">
        <v>335.35088386258502</v>
      </c>
      <c r="C21" s="446">
        <v>1050.1702435412601</v>
      </c>
      <c r="D21" s="446">
        <v>645.37189874811895</v>
      </c>
      <c r="E21" s="446">
        <v>539.39010759602195</v>
      </c>
      <c r="F21" s="446">
        <v>268.915270531457</v>
      </c>
      <c r="G21" s="446">
        <v>600.00426817912205</v>
      </c>
      <c r="H21" s="446"/>
      <c r="I21" s="446"/>
    </row>
    <row r="22" spans="1:9" ht="12.75" customHeight="1">
      <c r="A22" s="452" t="s">
        <v>466</v>
      </c>
      <c r="B22" s="450">
        <v>39869</v>
      </c>
      <c r="C22" s="450">
        <v>39877</v>
      </c>
      <c r="D22" s="450">
        <v>39861</v>
      </c>
      <c r="E22" s="450">
        <v>42002</v>
      </c>
      <c r="F22" s="450">
        <v>39772</v>
      </c>
      <c r="G22" s="446">
        <v>41464</v>
      </c>
      <c r="H22" s="450"/>
      <c r="I22" s="450"/>
    </row>
    <row r="23" spans="1:9" ht="3.95" customHeight="1"/>
    <row r="24" spans="1:9" ht="12.75" customHeight="1">
      <c r="A24" s="453" t="s">
        <v>467</v>
      </c>
      <c r="B24" s="453"/>
      <c r="C24" s="453"/>
      <c r="D24" s="453"/>
      <c r="E24" s="453"/>
      <c r="F24" s="453"/>
      <c r="I24" s="453"/>
    </row>
    <row r="25" spans="1:9" ht="12.75" customHeight="1"/>
    <row r="26" spans="1:9" ht="12.75" customHeight="1">
      <c r="G26" s="437"/>
    </row>
    <row r="27" spans="1:9" ht="17.100000000000001" customHeight="1">
      <c r="A27" s="438" t="s">
        <v>501</v>
      </c>
    </row>
    <row r="28" spans="1:9" ht="3.95" customHeight="1"/>
    <row r="29" spans="1:9">
      <c r="A29" s="439"/>
      <c r="B29" s="440" t="s">
        <v>502</v>
      </c>
      <c r="C29" s="440" t="s">
        <v>503</v>
      </c>
      <c r="D29" s="440" t="s">
        <v>504</v>
      </c>
      <c r="E29" s="440" t="s">
        <v>505</v>
      </c>
      <c r="F29" s="440" t="s">
        <v>506</v>
      </c>
      <c r="G29" s="440"/>
      <c r="H29" s="440"/>
      <c r="I29" s="440"/>
    </row>
    <row r="30" spans="1:9">
      <c r="A30" s="441" t="s">
        <v>455</v>
      </c>
      <c r="B30" s="442">
        <v>930.04949547333001</v>
      </c>
      <c r="C30" s="442">
        <v>661.98910910309598</v>
      </c>
      <c r="D30" s="442">
        <v>952.10226894314906</v>
      </c>
      <c r="E30" s="442">
        <v>1486.52571447487</v>
      </c>
      <c r="F30" s="442">
        <v>983.09158138065402</v>
      </c>
      <c r="G30" s="442"/>
      <c r="H30" s="442"/>
      <c r="I30" s="442"/>
    </row>
    <row r="31" spans="1:9">
      <c r="A31" s="441" t="s">
        <v>456</v>
      </c>
      <c r="B31" s="442">
        <v>998.104414887698</v>
      </c>
      <c r="C31" s="442">
        <v>541.10935638051001</v>
      </c>
      <c r="D31" s="442">
        <v>949.70260167492495</v>
      </c>
      <c r="E31" s="442">
        <v>1559.8799750236999</v>
      </c>
      <c r="F31" s="442">
        <v>581.964651691889</v>
      </c>
      <c r="G31" s="442"/>
      <c r="H31" s="442"/>
      <c r="I31" s="442"/>
    </row>
    <row r="32" spans="1:9">
      <c r="A32" s="441" t="s">
        <v>457</v>
      </c>
      <c r="B32" s="442">
        <v>817.95997878158198</v>
      </c>
      <c r="C32" s="442">
        <v>518.48896165304302</v>
      </c>
      <c r="D32" s="442">
        <v>788.97133034917397</v>
      </c>
      <c r="E32" s="442">
        <v>1737.1155528539</v>
      </c>
      <c r="F32" s="442">
        <v>796.34964099824003</v>
      </c>
      <c r="G32" s="442"/>
      <c r="H32" s="442"/>
      <c r="I32" s="442"/>
    </row>
    <row r="33" spans="1:9">
      <c r="A33" s="444" t="s">
        <v>458</v>
      </c>
      <c r="B33" s="445">
        <v>-0.18048656374932981</v>
      </c>
      <c r="C33" s="445">
        <v>-4.1803739781502203E-2</v>
      </c>
      <c r="D33" s="445">
        <v>-0.16924379383849253</v>
      </c>
      <c r="E33" s="445">
        <v>0.11362129180965175</v>
      </c>
      <c r="F33" s="445">
        <v>0.36838146214394718</v>
      </c>
      <c r="G33" s="465"/>
      <c r="H33" s="465"/>
      <c r="I33" s="465"/>
    </row>
    <row r="34" spans="1:9">
      <c r="A34" s="447" t="s">
        <v>459</v>
      </c>
      <c r="B34" s="446">
        <v>1037.4347377808599</v>
      </c>
      <c r="C34" s="446">
        <v>558.11145402663306</v>
      </c>
      <c r="D34" s="446">
        <v>1035.6372625039601</v>
      </c>
      <c r="E34" s="446">
        <v>1749.3299526774399</v>
      </c>
      <c r="F34" s="446">
        <v>840.01917871880096</v>
      </c>
      <c r="G34" s="446"/>
      <c r="H34" s="446"/>
      <c r="I34" s="446"/>
    </row>
    <row r="35" spans="1:9">
      <c r="A35" s="449" t="s">
        <v>460</v>
      </c>
      <c r="B35" s="450">
        <v>41655</v>
      </c>
      <c r="C35" s="450">
        <v>41698</v>
      </c>
      <c r="D35" s="450">
        <v>41661</v>
      </c>
      <c r="E35" s="450">
        <v>42002</v>
      </c>
      <c r="F35" s="450">
        <v>41971</v>
      </c>
      <c r="G35" s="450"/>
      <c r="H35" s="450"/>
      <c r="I35" s="450"/>
    </row>
    <row r="36" spans="1:9">
      <c r="A36" s="447" t="s">
        <v>461</v>
      </c>
      <c r="B36" s="446">
        <v>773.78481612512201</v>
      </c>
      <c r="C36" s="446">
        <v>496.42321227907098</v>
      </c>
      <c r="D36" s="446">
        <v>767.79904828983103</v>
      </c>
      <c r="E36" s="446">
        <v>1514.8066028696501</v>
      </c>
      <c r="F36" s="446">
        <v>481.41685943964302</v>
      </c>
      <c r="G36" s="446"/>
      <c r="H36" s="446"/>
      <c r="I36" s="446"/>
    </row>
    <row r="37" spans="1:9">
      <c r="A37" s="449" t="s">
        <v>462</v>
      </c>
      <c r="B37" s="450">
        <v>41988</v>
      </c>
      <c r="C37" s="450">
        <v>41948</v>
      </c>
      <c r="D37" s="450">
        <v>41928</v>
      </c>
      <c r="E37" s="450">
        <v>41928</v>
      </c>
      <c r="F37" s="446">
        <v>41701</v>
      </c>
      <c r="G37" s="450"/>
      <c r="H37" s="450"/>
      <c r="I37" s="450"/>
    </row>
    <row r="38" spans="1:9">
      <c r="A38" s="447" t="s">
        <v>463</v>
      </c>
      <c r="B38" s="446">
        <v>1066.67621029062</v>
      </c>
      <c r="C38" s="446">
        <v>864.19175582832395</v>
      </c>
      <c r="D38" s="446">
        <v>1035.6372625039601</v>
      </c>
      <c r="E38" s="446">
        <v>1749.3299526774399</v>
      </c>
      <c r="F38" s="446">
        <v>1205.2114314816299</v>
      </c>
      <c r="G38" s="446"/>
      <c r="H38" s="446"/>
      <c r="I38" s="446"/>
    </row>
    <row r="39" spans="1:9">
      <c r="A39" s="452" t="s">
        <v>464</v>
      </c>
      <c r="B39" s="450">
        <v>41544</v>
      </c>
      <c r="C39" s="450">
        <v>40844</v>
      </c>
      <c r="D39" s="450">
        <v>41661</v>
      </c>
      <c r="E39" s="450">
        <v>42002</v>
      </c>
      <c r="F39" s="450">
        <v>41409</v>
      </c>
      <c r="G39" s="450"/>
      <c r="H39" s="450"/>
      <c r="I39" s="450"/>
    </row>
    <row r="40" spans="1:9">
      <c r="A40" s="447" t="s">
        <v>465</v>
      </c>
      <c r="B40" s="446">
        <v>757.33104319355402</v>
      </c>
      <c r="C40" s="446">
        <v>496.42321227907098</v>
      </c>
      <c r="D40" s="446">
        <v>567.61695456233304</v>
      </c>
      <c r="E40" s="446">
        <v>1036.8209807161199</v>
      </c>
      <c r="F40" s="446">
        <v>481.41685943964302</v>
      </c>
      <c r="G40" s="446"/>
      <c r="H40" s="446"/>
      <c r="I40" s="446"/>
    </row>
    <row r="41" spans="1:9">
      <c r="A41" s="452" t="s">
        <v>466</v>
      </c>
      <c r="B41" s="450">
        <v>41065</v>
      </c>
      <c r="C41" s="450">
        <v>41948</v>
      </c>
      <c r="D41" s="450">
        <v>40872</v>
      </c>
      <c r="E41" s="450">
        <v>40871</v>
      </c>
      <c r="F41" s="450">
        <v>41701</v>
      </c>
      <c r="G41" s="450"/>
      <c r="H41" s="450"/>
      <c r="I41" s="450"/>
    </row>
    <row r="42" spans="1:9" ht="3.95" customHeight="1"/>
    <row r="43" spans="1:9">
      <c r="A43" s="453" t="s">
        <v>467</v>
      </c>
    </row>
    <row r="46" spans="1:9" ht="15.75">
      <c r="A46" s="466" t="s">
        <v>507</v>
      </c>
      <c r="G46" s="437"/>
      <c r="H46" s="437"/>
    </row>
    <row r="47" spans="1:9" ht="3.95" customHeight="1"/>
    <row r="48" spans="1:9">
      <c r="A48" s="439"/>
      <c r="B48" s="467" t="s">
        <v>508</v>
      </c>
      <c r="C48" s="440" t="s">
        <v>509</v>
      </c>
      <c r="D48" s="440" t="s">
        <v>510</v>
      </c>
      <c r="E48" s="440" t="s">
        <v>511</v>
      </c>
      <c r="F48" s="440" t="s">
        <v>512</v>
      </c>
      <c r="G48" s="440" t="s">
        <v>513</v>
      </c>
      <c r="H48" s="440" t="s">
        <v>514</v>
      </c>
      <c r="I48" s="440" t="s">
        <v>515</v>
      </c>
    </row>
    <row r="49" spans="1:9" ht="12" customHeight="1">
      <c r="A49" s="441" t="s">
        <v>455</v>
      </c>
      <c r="B49" s="442">
        <v>2192.1498971822102</v>
      </c>
      <c r="C49" s="442">
        <v>1472.0470746443</v>
      </c>
      <c r="D49" s="442">
        <v>1635.7297377233799</v>
      </c>
      <c r="E49" s="442">
        <v>2366.83956746885</v>
      </c>
      <c r="F49" s="442">
        <v>2198.8641742333698</v>
      </c>
      <c r="G49" s="443">
        <v>301.508964969435</v>
      </c>
      <c r="H49" s="442">
        <v>471.93725038408502</v>
      </c>
      <c r="I49" s="442">
        <v>2984.5367231462601</v>
      </c>
    </row>
    <row r="50" spans="1:9" ht="12" customHeight="1">
      <c r="A50" s="441" t="s">
        <v>456</v>
      </c>
      <c r="B50" s="442">
        <v>2003.7117558244299</v>
      </c>
      <c r="C50" s="442">
        <v>1392.5303609233599</v>
      </c>
      <c r="D50" s="442">
        <v>1595.5784606800701</v>
      </c>
      <c r="E50" s="442">
        <v>2287.77838439588</v>
      </c>
      <c r="F50" s="442">
        <v>1898.06389077066</v>
      </c>
      <c r="G50" s="443">
        <v>248.07319141625601</v>
      </c>
      <c r="H50" s="442">
        <v>346.04595200121503</v>
      </c>
      <c r="I50" s="442">
        <v>2322.44519750168</v>
      </c>
    </row>
    <row r="51" spans="1:9" ht="12" customHeight="1">
      <c r="A51" s="441" t="s">
        <v>457</v>
      </c>
      <c r="B51" s="442">
        <v>1102.9383581162999</v>
      </c>
      <c r="C51" s="442">
        <v>879.263154603506</v>
      </c>
      <c r="D51" s="442">
        <v>1045.15057769892</v>
      </c>
      <c r="E51" s="442">
        <v>1443.84654697563</v>
      </c>
      <c r="F51" s="442">
        <v>1288.46578595095</v>
      </c>
      <c r="G51" s="443">
        <v>194.071839550493</v>
      </c>
      <c r="H51" s="442">
        <v>324.29697972559001</v>
      </c>
      <c r="I51" s="442">
        <v>2480.73</v>
      </c>
    </row>
    <row r="52" spans="1:9" ht="12" customHeight="1">
      <c r="A52" s="444" t="s">
        <v>458</v>
      </c>
      <c r="B52" s="445">
        <v>-0.44955238451326329</v>
      </c>
      <c r="C52" s="445">
        <v>-0.3685860076899985</v>
      </c>
      <c r="D52" s="445">
        <v>-0.34497074042134279</v>
      </c>
      <c r="E52" s="445">
        <v>-0.36888705793201304</v>
      </c>
      <c r="F52" s="445">
        <v>-0.32116837993909597</v>
      </c>
      <c r="G52" s="445">
        <v>-0.21768314245270903</v>
      </c>
      <c r="H52" s="445">
        <v>-6.2849954319213253E-2</v>
      </c>
      <c r="I52" s="445">
        <v>6.8154375684985613E-2</v>
      </c>
    </row>
    <row r="53" spans="1:9" ht="12" customHeight="1">
      <c r="A53" s="447" t="s">
        <v>459</v>
      </c>
      <c r="B53" s="446">
        <v>1976.93719375551</v>
      </c>
      <c r="C53" s="446">
        <v>1388.9805552974999</v>
      </c>
      <c r="D53" s="446">
        <v>1591.5110496166201</v>
      </c>
      <c r="E53" s="446">
        <v>2282.6268617353198</v>
      </c>
      <c r="F53" s="446">
        <v>1877.78366304261</v>
      </c>
      <c r="G53" s="446">
        <v>297.73753824037902</v>
      </c>
      <c r="H53" s="446">
        <v>409.321674758482</v>
      </c>
      <c r="I53" s="446">
        <v>2526.1</v>
      </c>
    </row>
    <row r="54" spans="1:9" ht="12" customHeight="1">
      <c r="A54" s="449" t="s">
        <v>460</v>
      </c>
      <c r="B54" s="450">
        <v>41814</v>
      </c>
      <c r="C54" s="450">
        <v>41641</v>
      </c>
      <c r="D54" s="450">
        <v>41641</v>
      </c>
      <c r="E54" s="450">
        <v>41641</v>
      </c>
      <c r="F54" s="450">
        <v>41652</v>
      </c>
      <c r="G54" s="450">
        <v>41849</v>
      </c>
      <c r="H54" s="450">
        <v>41886</v>
      </c>
      <c r="I54" s="450">
        <v>41887</v>
      </c>
    </row>
    <row r="55" spans="1:9" ht="12" customHeight="1">
      <c r="A55" s="447" t="s">
        <v>461</v>
      </c>
      <c r="B55" s="446">
        <v>884.04161026894099</v>
      </c>
      <c r="C55" s="446">
        <v>702.38709259295001</v>
      </c>
      <c r="D55" s="446">
        <v>828.47142546627401</v>
      </c>
      <c r="E55" s="446">
        <v>1159.1136055751799</v>
      </c>
      <c r="F55" s="446">
        <v>981.310629650245</v>
      </c>
      <c r="G55" s="446">
        <v>173.65273482695301</v>
      </c>
      <c r="H55" s="446">
        <v>266.66684764879301</v>
      </c>
      <c r="I55" s="446">
        <v>1997.86</v>
      </c>
    </row>
    <row r="56" spans="1:9" ht="12" customHeight="1">
      <c r="A56" s="449" t="s">
        <v>462</v>
      </c>
      <c r="B56" s="450">
        <v>41989</v>
      </c>
      <c r="C56" s="450">
        <v>41989</v>
      </c>
      <c r="D56" s="450">
        <v>41989</v>
      </c>
      <c r="E56" s="450">
        <v>41989</v>
      </c>
      <c r="F56" s="450">
        <v>41989</v>
      </c>
      <c r="G56" s="450">
        <v>41988</v>
      </c>
      <c r="H56" s="450">
        <v>41990</v>
      </c>
      <c r="I56" s="450">
        <v>41718</v>
      </c>
    </row>
    <row r="57" spans="1:9" ht="12" customHeight="1">
      <c r="A57" s="447" t="s">
        <v>463</v>
      </c>
      <c r="B57" s="446">
        <v>3713.0300747763799</v>
      </c>
      <c r="C57" s="446">
        <v>2351.1751140002898</v>
      </c>
      <c r="D57" s="446">
        <v>1967.4889885078501</v>
      </c>
      <c r="E57" s="446">
        <v>3300.8987942747299</v>
      </c>
      <c r="F57" s="446">
        <v>3331.8028285731002</v>
      </c>
      <c r="G57" s="448">
        <v>1072.38823743635</v>
      </c>
      <c r="H57" s="446">
        <v>1149.7404388684699</v>
      </c>
      <c r="I57" s="446">
        <v>6019.56</v>
      </c>
    </row>
    <row r="58" spans="1:9" ht="12" customHeight="1">
      <c r="A58" s="452" t="s">
        <v>464</v>
      </c>
      <c r="B58" s="450">
        <v>39584</v>
      </c>
      <c r="C58" s="450">
        <v>39587</v>
      </c>
      <c r="D58" s="450">
        <v>40637</v>
      </c>
      <c r="E58" s="450">
        <v>39587</v>
      </c>
      <c r="F58" s="450">
        <v>39618</v>
      </c>
      <c r="G58" s="451">
        <v>40591</v>
      </c>
      <c r="H58" s="450">
        <v>39587</v>
      </c>
      <c r="I58" s="450">
        <v>39371</v>
      </c>
    </row>
    <row r="59" spans="1:9" ht="12" customHeight="1">
      <c r="A59" s="447" t="s">
        <v>465</v>
      </c>
      <c r="B59" s="446">
        <v>49.265657952629503</v>
      </c>
      <c r="C59" s="446">
        <v>210.36357167479301</v>
      </c>
      <c r="D59" s="446">
        <v>828.47142546627401</v>
      </c>
      <c r="E59" s="446">
        <v>812.83672564749895</v>
      </c>
      <c r="F59" s="446">
        <v>472.61490356468801</v>
      </c>
      <c r="G59" s="448">
        <v>171.31139602085199</v>
      </c>
      <c r="H59" s="446">
        <v>229.82052030561201</v>
      </c>
      <c r="I59" s="446">
        <v>1090.4000000000001</v>
      </c>
    </row>
    <row r="60" spans="1:9" ht="12" customHeight="1">
      <c r="A60" s="452" t="s">
        <v>466</v>
      </c>
      <c r="B60" s="450">
        <v>36070</v>
      </c>
      <c r="C60" s="450">
        <v>36259</v>
      </c>
      <c r="D60" s="450">
        <v>41989</v>
      </c>
      <c r="E60" s="450">
        <v>39772</v>
      </c>
      <c r="F60" s="450">
        <v>39772</v>
      </c>
      <c r="G60" s="451">
        <v>39868</v>
      </c>
      <c r="H60" s="450">
        <v>39772</v>
      </c>
      <c r="I60" s="450">
        <v>38691</v>
      </c>
    </row>
    <row r="61" spans="1:9" ht="3.95" customHeight="1"/>
    <row r="62" spans="1:9" ht="12" customHeight="1">
      <c r="A62" s="453" t="s">
        <v>467</v>
      </c>
      <c r="B62" s="453"/>
      <c r="C62" s="453"/>
      <c r="D62" s="453"/>
      <c r="E62" s="453"/>
      <c r="F62" s="453"/>
      <c r="I62" s="453"/>
    </row>
    <row r="63" spans="1:9" ht="12" customHeight="1">
      <c r="A63" s="468"/>
    </row>
    <row r="64" spans="1:9">
      <c r="A64" s="468"/>
    </row>
    <row r="65" spans="1:9" ht="15.75">
      <c r="A65" s="466" t="s">
        <v>516</v>
      </c>
      <c r="G65" s="437"/>
      <c r="H65" s="437"/>
    </row>
    <row r="66" spans="1:9" ht="3.95" customHeight="1"/>
    <row r="67" spans="1:9">
      <c r="A67" s="439"/>
      <c r="B67" s="440" t="s">
        <v>517</v>
      </c>
      <c r="C67" s="440" t="s">
        <v>518</v>
      </c>
      <c r="D67" s="440" t="s">
        <v>519</v>
      </c>
      <c r="E67" s="440" t="s">
        <v>520</v>
      </c>
      <c r="F67" s="440" t="s">
        <v>521</v>
      </c>
      <c r="G67" s="440"/>
      <c r="H67" s="440"/>
      <c r="I67" s="440"/>
    </row>
    <row r="68" spans="1:9">
      <c r="A68" s="441" t="s">
        <v>455</v>
      </c>
      <c r="B68" s="442">
        <v>1765.69660345745</v>
      </c>
      <c r="C68" s="442">
        <v>2288.4921890105302</v>
      </c>
      <c r="D68" s="442">
        <v>2136.0977241074402</v>
      </c>
      <c r="E68" s="442">
        <v>2448.5178314223199</v>
      </c>
      <c r="F68" s="443">
        <v>2263.48593649431</v>
      </c>
      <c r="G68" s="442"/>
      <c r="H68" s="442"/>
      <c r="I68" s="442"/>
    </row>
    <row r="69" spans="1:9">
      <c r="A69" s="441" t="s">
        <v>456</v>
      </c>
      <c r="B69" s="442">
        <v>941.55237068439499</v>
      </c>
      <c r="C69" s="442">
        <v>1680.2551116285599</v>
      </c>
      <c r="D69" s="442">
        <v>2004.6462731034201</v>
      </c>
      <c r="E69" s="442">
        <v>1945.5974603023101</v>
      </c>
      <c r="F69" s="443">
        <v>2051.6031049363701</v>
      </c>
      <c r="G69" s="443"/>
      <c r="H69" s="443"/>
      <c r="I69" s="442"/>
    </row>
    <row r="70" spans="1:9">
      <c r="A70" s="441" t="s">
        <v>457</v>
      </c>
      <c r="B70" s="442">
        <v>418.16899608230102</v>
      </c>
      <c r="C70" s="442">
        <v>1425.7181687330301</v>
      </c>
      <c r="D70" s="442">
        <v>1194.01869218091</v>
      </c>
      <c r="E70" s="442">
        <v>1601.6733774955401</v>
      </c>
      <c r="F70" s="443">
        <v>1312.9030192776499</v>
      </c>
      <c r="G70" s="443"/>
      <c r="H70" s="443"/>
      <c r="I70" s="442"/>
    </row>
    <row r="71" spans="1:9">
      <c r="A71" s="444" t="s">
        <v>458</v>
      </c>
      <c r="B71" s="445">
        <v>-0.55587282332650001</v>
      </c>
      <c r="C71" s="445">
        <v>-0.15148708141635947</v>
      </c>
      <c r="D71" s="445">
        <v>-0.40437437357343176</v>
      </c>
      <c r="E71" s="445">
        <v>-0.17677042133542387</v>
      </c>
      <c r="F71" s="445">
        <v>-0.36005993746126186</v>
      </c>
      <c r="G71" s="445"/>
      <c r="H71" s="445"/>
      <c r="I71" s="445"/>
    </row>
    <row r="72" spans="1:9">
      <c r="A72" s="447" t="s">
        <v>459</v>
      </c>
      <c r="B72" s="446">
        <v>941.82251728742995</v>
      </c>
      <c r="C72" s="446">
        <v>1666.2046389863301</v>
      </c>
      <c r="D72" s="446">
        <v>2049.9799508004498</v>
      </c>
      <c r="E72" s="446">
        <v>2064.84120678007</v>
      </c>
      <c r="F72" s="446">
        <v>2080.94622290794</v>
      </c>
      <c r="G72" s="448"/>
      <c r="H72" s="448"/>
      <c r="I72" s="446"/>
    </row>
    <row r="73" spans="1:9">
      <c r="A73" s="449" t="s">
        <v>460</v>
      </c>
      <c r="B73" s="450">
        <v>41662</v>
      </c>
      <c r="C73" s="450">
        <v>41829</v>
      </c>
      <c r="D73" s="450">
        <v>41814</v>
      </c>
      <c r="E73" s="450">
        <v>41887</v>
      </c>
      <c r="F73" s="450">
        <v>41814</v>
      </c>
      <c r="G73" s="451"/>
      <c r="H73" s="451"/>
      <c r="I73" s="450"/>
    </row>
    <row r="74" spans="1:9">
      <c r="A74" s="447" t="s">
        <v>461</v>
      </c>
      <c r="B74" s="446">
        <v>276.27089207122998</v>
      </c>
      <c r="C74" s="446">
        <v>1145.6772098706799</v>
      </c>
      <c r="D74" s="446">
        <v>949.30627787180799</v>
      </c>
      <c r="E74" s="446">
        <v>1340.56284690853</v>
      </c>
      <c r="F74" s="446">
        <v>1035.3676537646299</v>
      </c>
      <c r="G74" s="448"/>
      <c r="H74" s="448"/>
      <c r="I74" s="446"/>
    </row>
    <row r="75" spans="1:9">
      <c r="A75" s="449" t="s">
        <v>462</v>
      </c>
      <c r="B75" s="450">
        <v>41989</v>
      </c>
      <c r="C75" s="450">
        <v>41989</v>
      </c>
      <c r="D75" s="450">
        <v>41989</v>
      </c>
      <c r="E75" s="450">
        <v>41712</v>
      </c>
      <c r="F75" s="450">
        <v>41989</v>
      </c>
      <c r="G75" s="451"/>
      <c r="H75" s="451"/>
      <c r="I75" s="450"/>
    </row>
    <row r="76" spans="1:9">
      <c r="A76" s="447" t="s">
        <v>463</v>
      </c>
      <c r="B76" s="446">
        <v>3988.0621803653898</v>
      </c>
      <c r="C76" s="446">
        <v>4435.6429585990099</v>
      </c>
      <c r="D76" s="446">
        <v>2630.7722449283901</v>
      </c>
      <c r="E76" s="446">
        <v>4935.329786579</v>
      </c>
      <c r="F76" s="448">
        <v>2618.3656505647</v>
      </c>
      <c r="G76" s="448"/>
      <c r="H76" s="448"/>
      <c r="I76" s="446"/>
    </row>
    <row r="77" spans="1:9">
      <c r="A77" s="452" t="s">
        <v>464</v>
      </c>
      <c r="B77" s="450">
        <v>40280</v>
      </c>
      <c r="C77" s="450">
        <v>40639</v>
      </c>
      <c r="D77" s="450">
        <v>40641</v>
      </c>
      <c r="E77" s="450">
        <v>40555</v>
      </c>
      <c r="F77" s="451">
        <v>40639</v>
      </c>
      <c r="G77" s="451"/>
      <c r="H77" s="451"/>
      <c r="I77" s="450"/>
    </row>
    <row r="78" spans="1:9">
      <c r="A78" s="447" t="s">
        <v>465</v>
      </c>
      <c r="B78" s="446">
        <v>276.27089207122998</v>
      </c>
      <c r="C78" s="446">
        <v>1145.6772098706799</v>
      </c>
      <c r="D78" s="446">
        <v>949.30627787180799</v>
      </c>
      <c r="E78" s="446">
        <v>1340.56284690853</v>
      </c>
      <c r="F78" s="448">
        <v>1035.3676537646299</v>
      </c>
      <c r="G78" s="448"/>
      <c r="H78" s="448"/>
      <c r="I78" s="446"/>
    </row>
    <row r="79" spans="1:9">
      <c r="A79" s="452" t="s">
        <v>466</v>
      </c>
      <c r="B79" s="450">
        <v>41989</v>
      </c>
      <c r="C79" s="450">
        <v>41989</v>
      </c>
      <c r="D79" s="450">
        <v>41989</v>
      </c>
      <c r="E79" s="450">
        <v>41712</v>
      </c>
      <c r="F79" s="451">
        <v>41989</v>
      </c>
      <c r="G79" s="451"/>
      <c r="H79" s="451"/>
      <c r="I79" s="450"/>
    </row>
    <row r="80" spans="1:9" ht="3.95" customHeight="1"/>
    <row r="81" spans="1:9">
      <c r="A81" s="453" t="s">
        <v>467</v>
      </c>
      <c r="B81" s="453"/>
      <c r="C81" s="453"/>
      <c r="D81" s="453"/>
      <c r="E81" s="453"/>
      <c r="F81" s="453"/>
      <c r="I81" s="453"/>
    </row>
    <row r="82" spans="1:9">
      <c r="A82" s="453"/>
      <c r="B82" s="453"/>
      <c r="C82" s="453"/>
      <c r="D82" s="453"/>
      <c r="E82" s="453"/>
      <c r="F82" s="453"/>
      <c r="I82" s="453"/>
    </row>
    <row r="83" spans="1:9">
      <c r="A83" s="453"/>
    </row>
    <row r="106" ht="13.5" customHeight="1"/>
    <row r="107" ht="14.25" customHeight="1"/>
  </sheetData>
  <printOptions horizontalCentered="1"/>
  <pageMargins left="0.78740157480314965" right="0.78740157480314965" top="0.98425196850393704" bottom="0.59055118110236227" header="0.51181102362204722" footer="0.51181102362204722"/>
  <pageSetup paperSize="9" scale="67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1"/>
  <sheetViews>
    <sheetView zoomScaleNormal="100" workbookViewId="0">
      <selection activeCell="M28" sqref="M28"/>
    </sheetView>
  </sheetViews>
  <sheetFormatPr baseColWidth="10" defaultRowHeight="12.75"/>
  <cols>
    <col min="1" max="1" width="26.42578125" customWidth="1"/>
    <col min="2" max="2" width="10.85546875" customWidth="1"/>
    <col min="3" max="3" width="15.140625" customWidth="1"/>
    <col min="4" max="4" width="15.85546875" customWidth="1"/>
    <col min="5" max="5" width="14.5703125" customWidth="1"/>
    <col min="6" max="6" width="11.28515625" customWidth="1"/>
    <col min="7" max="7" width="10.85546875" customWidth="1"/>
    <col min="8" max="8" width="12.7109375" customWidth="1"/>
    <col min="9" max="9" width="12.140625" customWidth="1"/>
    <col min="10" max="10" width="13.85546875" customWidth="1"/>
    <col min="11" max="11" width="15.85546875" customWidth="1"/>
  </cols>
  <sheetData>
    <row r="1" spans="1:11" ht="18" customHeight="1"/>
    <row r="2" spans="1:11" ht="20.100000000000001" customHeight="1">
      <c r="A2" s="40" t="s">
        <v>27</v>
      </c>
      <c r="B2" s="40"/>
      <c r="C2" s="1"/>
      <c r="D2" s="1"/>
      <c r="E2" s="1"/>
      <c r="F2" s="1"/>
      <c r="G2" s="1"/>
      <c r="H2" s="1"/>
      <c r="I2" s="1"/>
      <c r="J2" s="1"/>
    </row>
    <row r="3" spans="1:11" ht="20.25">
      <c r="A3" s="41" t="s">
        <v>28</v>
      </c>
      <c r="B3" s="41"/>
      <c r="C3" s="1"/>
      <c r="D3" s="1"/>
      <c r="E3" s="1"/>
      <c r="F3" s="1"/>
      <c r="G3" s="1"/>
      <c r="H3" s="1"/>
      <c r="I3" s="1"/>
      <c r="J3" s="1"/>
    </row>
    <row r="5" spans="1:11">
      <c r="F5" s="3"/>
    </row>
    <row r="6" spans="1:11">
      <c r="F6" s="3"/>
    </row>
    <row r="7" spans="1:11">
      <c r="F7" s="3"/>
    </row>
    <row r="8" spans="1:11">
      <c r="C8" s="3"/>
      <c r="E8" s="70"/>
      <c r="F8" s="3"/>
      <c r="G8" s="3"/>
    </row>
    <row r="12" spans="1:11" ht="20.25">
      <c r="A12" s="68" t="s">
        <v>179</v>
      </c>
      <c r="B12" s="4"/>
    </row>
    <row r="13" spans="1:11" ht="3.95" customHeight="1"/>
    <row r="14" spans="1:11" ht="52.5" customHeight="1">
      <c r="A14" s="5"/>
      <c r="B14" s="80" t="s">
        <v>143</v>
      </c>
      <c r="C14" s="32" t="s">
        <v>33</v>
      </c>
      <c r="D14" s="32" t="s">
        <v>34</v>
      </c>
      <c r="E14" s="32" t="s">
        <v>35</v>
      </c>
      <c r="F14" s="31" t="s">
        <v>36</v>
      </c>
      <c r="G14" s="31" t="s">
        <v>37</v>
      </c>
      <c r="H14" s="31" t="s">
        <v>38</v>
      </c>
      <c r="I14" s="31" t="s">
        <v>39</v>
      </c>
      <c r="J14" s="32" t="s">
        <v>21</v>
      </c>
      <c r="K14" s="42" t="s">
        <v>26</v>
      </c>
    </row>
    <row r="15" spans="1:11" ht="17.25" customHeight="1">
      <c r="A15" s="11" t="s">
        <v>144</v>
      </c>
      <c r="B15" s="82">
        <v>2012</v>
      </c>
      <c r="C15" s="83">
        <v>6</v>
      </c>
      <c r="D15" s="83">
        <v>67</v>
      </c>
      <c r="E15" s="83">
        <v>1</v>
      </c>
      <c r="F15" s="83">
        <v>3</v>
      </c>
      <c r="G15" s="83">
        <v>2</v>
      </c>
      <c r="H15" s="12">
        <v>97</v>
      </c>
      <c r="I15" s="83">
        <v>12</v>
      </c>
      <c r="J15" s="83">
        <v>3</v>
      </c>
      <c r="K15" s="84">
        <v>157</v>
      </c>
    </row>
    <row r="16" spans="1:11" ht="17.25" customHeight="1">
      <c r="A16" s="85" t="s">
        <v>145</v>
      </c>
      <c r="B16" s="82">
        <v>2013</v>
      </c>
      <c r="C16" s="83">
        <v>7</v>
      </c>
      <c r="D16" s="83">
        <v>65</v>
      </c>
      <c r="E16" s="83">
        <v>1</v>
      </c>
      <c r="F16" s="83">
        <v>2</v>
      </c>
      <c r="G16" s="83">
        <v>2</v>
      </c>
      <c r="H16" s="12">
        <v>95</v>
      </c>
      <c r="I16" s="83">
        <v>10</v>
      </c>
      <c r="J16" s="83">
        <v>3</v>
      </c>
      <c r="K16" s="84">
        <v>152</v>
      </c>
    </row>
    <row r="17" spans="1:11" ht="17.25" customHeight="1">
      <c r="A17" s="9"/>
      <c r="B17" s="82">
        <v>2014</v>
      </c>
      <c r="C17" s="83">
        <v>6</v>
      </c>
      <c r="D17" s="83">
        <v>67</v>
      </c>
      <c r="E17" s="83">
        <v>1</v>
      </c>
      <c r="F17" s="83">
        <v>2</v>
      </c>
      <c r="G17" s="83">
        <v>2</v>
      </c>
      <c r="H17" s="12">
        <v>93</v>
      </c>
      <c r="I17" s="83">
        <v>7</v>
      </c>
      <c r="J17" s="83">
        <v>3</v>
      </c>
      <c r="K17" s="84">
        <v>146</v>
      </c>
    </row>
    <row r="18" spans="1:11" ht="17.25" customHeight="1">
      <c r="A18" s="81" t="s">
        <v>146</v>
      </c>
      <c r="B18" s="90">
        <v>2012</v>
      </c>
      <c r="C18" s="86">
        <v>6</v>
      </c>
      <c r="D18" s="86">
        <v>73</v>
      </c>
      <c r="E18" s="86">
        <v>2</v>
      </c>
      <c r="F18" s="86">
        <v>1857</v>
      </c>
      <c r="G18" s="86">
        <v>2</v>
      </c>
      <c r="H18" s="36">
        <v>2808</v>
      </c>
      <c r="I18" s="86">
        <v>3336</v>
      </c>
      <c r="J18" s="86">
        <v>21</v>
      </c>
      <c r="K18" s="87">
        <v>8105</v>
      </c>
    </row>
    <row r="19" spans="1:11" ht="17.25" customHeight="1">
      <c r="A19" s="88" t="s">
        <v>147</v>
      </c>
      <c r="B19" s="90">
        <v>2013</v>
      </c>
      <c r="C19" s="86">
        <v>7</v>
      </c>
      <c r="D19" s="86">
        <v>71</v>
      </c>
      <c r="E19" s="86">
        <v>2</v>
      </c>
      <c r="F19" s="86">
        <v>1684</v>
      </c>
      <c r="G19" s="86">
        <v>2</v>
      </c>
      <c r="H19" s="36">
        <v>2616</v>
      </c>
      <c r="I19" s="86">
        <v>4084</v>
      </c>
      <c r="J19" s="86">
        <v>20</v>
      </c>
      <c r="K19" s="87">
        <v>8486</v>
      </c>
    </row>
    <row r="20" spans="1:11" ht="17.25" customHeight="1">
      <c r="A20" s="89" t="s">
        <v>148</v>
      </c>
      <c r="B20" s="90">
        <v>2014</v>
      </c>
      <c r="C20" s="86">
        <v>6</v>
      </c>
      <c r="D20" s="86">
        <v>73</v>
      </c>
      <c r="E20" s="86">
        <v>2</v>
      </c>
      <c r="F20" s="86">
        <v>1529</v>
      </c>
      <c r="G20" s="86">
        <v>2</v>
      </c>
      <c r="H20" s="36">
        <v>2359</v>
      </c>
      <c r="I20" s="86">
        <v>4064</v>
      </c>
      <c r="J20" s="86">
        <v>20</v>
      </c>
      <c r="K20" s="87">
        <v>8055</v>
      </c>
    </row>
    <row r="21" spans="1:11" ht="17.25" customHeight="1">
      <c r="A21" s="11" t="s">
        <v>149</v>
      </c>
      <c r="B21" s="82">
        <v>2012</v>
      </c>
      <c r="C21" s="83">
        <v>26697421732.099899</v>
      </c>
      <c r="D21" s="83">
        <v>77375171333.330994</v>
      </c>
      <c r="E21" s="83">
        <v>201644964.18000001</v>
      </c>
      <c r="F21" s="12" t="s">
        <v>14</v>
      </c>
      <c r="G21" s="83">
        <v>27780000</v>
      </c>
      <c r="H21" s="12" t="s">
        <v>14</v>
      </c>
      <c r="I21" s="12" t="s">
        <v>14</v>
      </c>
      <c r="J21" s="12" t="s">
        <v>14</v>
      </c>
      <c r="K21" s="84">
        <v>104302018029.61089</v>
      </c>
    </row>
    <row r="22" spans="1:11" ht="17.25" customHeight="1">
      <c r="A22" s="91" t="s">
        <v>150</v>
      </c>
      <c r="B22" s="82">
        <v>2013</v>
      </c>
      <c r="C22" s="83">
        <v>26193971416.829899</v>
      </c>
      <c r="D22" s="83">
        <v>82104531342.266006</v>
      </c>
      <c r="E22" s="83">
        <v>181158139.5</v>
      </c>
      <c r="F22" s="12" t="s">
        <v>14</v>
      </c>
      <c r="G22" s="83">
        <v>21923600</v>
      </c>
      <c r="H22" s="12" t="s">
        <v>14</v>
      </c>
      <c r="I22" s="12" t="s">
        <v>14</v>
      </c>
      <c r="J22" s="12" t="s">
        <v>14</v>
      </c>
      <c r="K22" s="84">
        <v>108501584498.5959</v>
      </c>
    </row>
    <row r="23" spans="1:11" ht="17.25" customHeight="1">
      <c r="A23" s="11"/>
      <c r="B23" s="82">
        <v>2014</v>
      </c>
      <c r="C23" s="83">
        <v>18989745054.983002</v>
      </c>
      <c r="D23" s="83">
        <v>76120261352.762894</v>
      </c>
      <c r="E23" s="83">
        <v>91585161</v>
      </c>
      <c r="F23" s="12" t="s">
        <v>14</v>
      </c>
      <c r="G23" s="83">
        <v>22674080</v>
      </c>
      <c r="H23" s="12" t="s">
        <v>14</v>
      </c>
      <c r="I23" s="12" t="s">
        <v>14</v>
      </c>
      <c r="J23" s="12" t="s">
        <v>14</v>
      </c>
      <c r="K23" s="84">
        <v>95224265648.745895</v>
      </c>
    </row>
    <row r="24" spans="1:11" ht="17.25" customHeight="1">
      <c r="A24" s="81" t="s">
        <v>151</v>
      </c>
      <c r="B24" s="90">
        <v>2012</v>
      </c>
      <c r="C24" s="86">
        <v>269457678.45999998</v>
      </c>
      <c r="D24" s="86">
        <v>35809918294.760002</v>
      </c>
      <c r="E24" s="86">
        <v>36733909.480000004</v>
      </c>
      <c r="F24" s="86">
        <v>7742926.9199999999</v>
      </c>
      <c r="G24" s="86">
        <v>2329664.7000000002</v>
      </c>
      <c r="H24" s="36">
        <v>216467074.89000002</v>
      </c>
      <c r="I24" s="86">
        <v>391611407.81000006</v>
      </c>
      <c r="J24" s="86">
        <v>8518034.1400000006</v>
      </c>
      <c r="K24" s="87">
        <v>36742778991.159996</v>
      </c>
    </row>
    <row r="25" spans="1:11" ht="17.25" customHeight="1">
      <c r="A25" s="88" t="s">
        <v>152</v>
      </c>
      <c r="B25" s="90">
        <v>2013</v>
      </c>
      <c r="C25" s="86">
        <v>315073986.48000008</v>
      </c>
      <c r="D25" s="86">
        <v>38392526181.279999</v>
      </c>
      <c r="E25" s="86">
        <v>80580016.379999995</v>
      </c>
      <c r="F25" s="86">
        <v>6908568.46</v>
      </c>
      <c r="G25" s="86">
        <v>2598014.1800000002</v>
      </c>
      <c r="H25" s="36">
        <v>222186738.55999997</v>
      </c>
      <c r="I25" s="86">
        <v>443370679.59999996</v>
      </c>
      <c r="J25" s="86">
        <v>7805600.1800000006</v>
      </c>
      <c r="K25" s="87">
        <v>39471049785.120003</v>
      </c>
    </row>
    <row r="26" spans="1:11" ht="17.25" customHeight="1">
      <c r="A26" s="81"/>
      <c r="B26" s="90">
        <v>2014</v>
      </c>
      <c r="C26" s="86">
        <v>299777058.12</v>
      </c>
      <c r="D26" s="86">
        <v>47415958744.280006</v>
      </c>
      <c r="E26" s="86">
        <v>21376782.620000005</v>
      </c>
      <c r="F26" s="86">
        <v>8562024.0600000005</v>
      </c>
      <c r="G26" s="86">
        <v>3974250.78</v>
      </c>
      <c r="H26" s="36">
        <v>198116393.25</v>
      </c>
      <c r="I26" s="86">
        <v>462699002.77000004</v>
      </c>
      <c r="J26" s="86">
        <v>4792669.24</v>
      </c>
      <c r="K26" s="87">
        <v>48415256925.120003</v>
      </c>
    </row>
    <row r="27" spans="1:11" ht="17.25" customHeight="1">
      <c r="A27" s="74" t="s">
        <v>153</v>
      </c>
      <c r="B27" s="82">
        <v>2012</v>
      </c>
      <c r="C27" s="83">
        <v>1090921.7751417004</v>
      </c>
      <c r="D27" s="83">
        <v>144979426.29457492</v>
      </c>
      <c r="E27" s="83">
        <v>148720.28129554656</v>
      </c>
      <c r="F27" s="83">
        <v>31347.882267206478</v>
      </c>
      <c r="G27" s="83">
        <v>9431.8408906882596</v>
      </c>
      <c r="H27" s="83">
        <v>876384.918582996</v>
      </c>
      <c r="I27" s="83">
        <v>1585471.2866801622</v>
      </c>
      <c r="J27" s="83">
        <v>34485.968178137657</v>
      </c>
      <c r="K27" s="92">
        <v>148756190.24761131</v>
      </c>
    </row>
    <row r="28" spans="1:11" ht="17.25" customHeight="1">
      <c r="A28" s="85" t="s">
        <v>154</v>
      </c>
      <c r="B28" s="82">
        <v>2013</v>
      </c>
      <c r="C28" s="83">
        <v>1270459.6229032262</v>
      </c>
      <c r="D28" s="83">
        <v>154808573.3116129</v>
      </c>
      <c r="E28" s="83">
        <v>324919.42088709673</v>
      </c>
      <c r="F28" s="83">
        <v>27857.130887096773</v>
      </c>
      <c r="G28" s="83">
        <v>10475.863629032259</v>
      </c>
      <c r="H28" s="83">
        <v>895914.2683870967</v>
      </c>
      <c r="I28" s="83">
        <v>1787784.9983870967</v>
      </c>
      <c r="J28" s="83">
        <v>31474.194274193553</v>
      </c>
      <c r="K28" s="92">
        <v>159157458.81096774</v>
      </c>
    </row>
    <row r="29" spans="1:11" ht="17.25" customHeight="1">
      <c r="A29" s="93" t="s">
        <v>155</v>
      </c>
      <c r="B29" s="82">
        <v>2014</v>
      </c>
      <c r="C29" s="83">
        <v>1213672.3000809718</v>
      </c>
      <c r="D29" s="83">
        <v>191967444.30882594</v>
      </c>
      <c r="E29" s="83">
        <v>86545.678623481799</v>
      </c>
      <c r="F29" s="83">
        <v>34664.065020242917</v>
      </c>
      <c r="G29" s="83">
        <v>16090.084129554654</v>
      </c>
      <c r="H29" s="83">
        <v>802090.66093117406</v>
      </c>
      <c r="I29" s="83">
        <v>1873275.3148582997</v>
      </c>
      <c r="J29" s="83">
        <v>19403.519190283401</v>
      </c>
      <c r="K29" s="92">
        <v>196013185.93165994</v>
      </c>
    </row>
    <row r="30" spans="1:11" ht="3.75" customHeight="1">
      <c r="B30" s="37"/>
    </row>
    <row r="31" spans="1:11">
      <c r="A31" s="118" t="s">
        <v>15</v>
      </c>
      <c r="B31" s="133"/>
      <c r="C31" s="71"/>
      <c r="D31" s="71"/>
      <c r="E31" s="71"/>
      <c r="F31" s="71"/>
      <c r="G31" s="71"/>
      <c r="H31" s="71"/>
      <c r="K31" s="14"/>
    </row>
    <row r="32" spans="1:11">
      <c r="A32" s="95" t="s">
        <v>30</v>
      </c>
      <c r="B32" s="117"/>
      <c r="C32" s="79"/>
      <c r="D32" s="79"/>
      <c r="E32" s="79"/>
      <c r="H32" s="79"/>
    </row>
    <row r="33" spans="1:11" ht="12.75" customHeight="1">
      <c r="A33" s="95" t="s">
        <v>31</v>
      </c>
      <c r="B33" s="117"/>
      <c r="C33" s="79"/>
      <c r="D33" s="79"/>
      <c r="E33" s="79"/>
      <c r="H33" s="79"/>
    </row>
    <row r="34" spans="1:11">
      <c r="A34" s="95" t="s">
        <v>32</v>
      </c>
      <c r="B34" s="37"/>
      <c r="C34" s="14"/>
      <c r="D34" s="14"/>
      <c r="E34" s="14"/>
      <c r="F34" s="14"/>
      <c r="G34" s="14"/>
      <c r="H34" s="14"/>
      <c r="I34" s="14"/>
      <c r="J34" s="14"/>
      <c r="K34" s="14"/>
    </row>
    <row r="35" spans="1:11">
      <c r="A35" s="37"/>
      <c r="B35" s="37"/>
      <c r="C35" s="23"/>
      <c r="D35" s="23"/>
      <c r="E35" s="23"/>
      <c r="F35" s="23"/>
      <c r="G35" s="23"/>
      <c r="H35" s="23"/>
      <c r="I35" s="23"/>
      <c r="J35" s="23"/>
      <c r="K35" s="23"/>
    </row>
    <row r="36" spans="1:11">
      <c r="B36" s="139"/>
      <c r="C36" s="23"/>
      <c r="D36" s="23"/>
      <c r="E36" s="23"/>
      <c r="F36" s="23"/>
      <c r="G36" s="23"/>
      <c r="H36" s="23"/>
      <c r="I36" s="23"/>
      <c r="J36" s="23"/>
      <c r="K36" s="23"/>
    </row>
    <row r="37" spans="1:11" ht="12.75" customHeight="1">
      <c r="B37" s="139"/>
      <c r="C37" s="23"/>
      <c r="D37" s="23"/>
      <c r="E37" s="23"/>
      <c r="F37" s="23"/>
      <c r="G37" s="23"/>
      <c r="H37" s="23"/>
      <c r="I37" s="23"/>
      <c r="J37" s="23"/>
      <c r="K37" s="23"/>
    </row>
    <row r="38" spans="1:11">
      <c r="C38" s="23"/>
      <c r="D38" s="23"/>
      <c r="E38" s="23"/>
      <c r="F38" s="23"/>
      <c r="G38" s="23"/>
      <c r="H38" s="23"/>
      <c r="I38" s="23"/>
      <c r="J38" s="23"/>
      <c r="K38" s="23"/>
    </row>
    <row r="39" spans="1:11">
      <c r="C39" s="23"/>
      <c r="D39" s="23"/>
      <c r="E39" s="23"/>
      <c r="F39" s="23"/>
      <c r="G39" s="23"/>
      <c r="H39" s="23"/>
      <c r="I39" s="23"/>
      <c r="J39" s="23"/>
      <c r="K39" s="23"/>
    </row>
    <row r="42" spans="1:11" ht="20.25">
      <c r="A42" s="64" t="s">
        <v>180</v>
      </c>
      <c r="B42" s="18"/>
    </row>
    <row r="43" spans="1:11" ht="3.95" customHeight="1"/>
    <row r="44" spans="1:11" ht="52.5" customHeight="1">
      <c r="A44" s="5"/>
      <c r="B44" s="80" t="s">
        <v>143</v>
      </c>
      <c r="C44" s="32" t="s">
        <v>33</v>
      </c>
      <c r="D44" s="32" t="s">
        <v>34</v>
      </c>
      <c r="E44" s="32" t="s">
        <v>35</v>
      </c>
      <c r="F44" s="31" t="s">
        <v>36</v>
      </c>
      <c r="G44" s="31" t="s">
        <v>37</v>
      </c>
      <c r="H44" s="31" t="s">
        <v>38</v>
      </c>
      <c r="I44" s="31" t="s">
        <v>39</v>
      </c>
      <c r="J44" s="32" t="s">
        <v>40</v>
      </c>
      <c r="K44" s="42" t="s">
        <v>26</v>
      </c>
    </row>
    <row r="45" spans="1:11" ht="17.25" customHeight="1">
      <c r="A45" s="11" t="s">
        <v>144</v>
      </c>
      <c r="B45" s="82">
        <v>2012</v>
      </c>
      <c r="C45" s="83">
        <v>9</v>
      </c>
      <c r="D45" s="83">
        <v>17</v>
      </c>
      <c r="E45" s="83">
        <v>3</v>
      </c>
      <c r="F45" s="83">
        <v>2</v>
      </c>
      <c r="G45" s="83">
        <v>1</v>
      </c>
      <c r="H45" s="12">
        <v>182</v>
      </c>
      <c r="I45" s="83">
        <v>11</v>
      </c>
      <c r="J45" s="83">
        <v>1</v>
      </c>
      <c r="K45" s="84">
        <v>216</v>
      </c>
    </row>
    <row r="46" spans="1:11" ht="17.25" customHeight="1">
      <c r="A46" s="85" t="s">
        <v>145</v>
      </c>
      <c r="B46" s="82">
        <v>2013</v>
      </c>
      <c r="C46" s="83">
        <v>13</v>
      </c>
      <c r="D46" s="83">
        <v>17</v>
      </c>
      <c r="E46" s="83">
        <v>4</v>
      </c>
      <c r="F46" s="83">
        <v>1</v>
      </c>
      <c r="G46" s="83">
        <v>1</v>
      </c>
      <c r="H46" s="12">
        <v>175</v>
      </c>
      <c r="I46" s="83">
        <v>11</v>
      </c>
      <c r="J46" s="83">
        <v>1</v>
      </c>
      <c r="K46" s="84">
        <v>213</v>
      </c>
    </row>
    <row r="47" spans="1:11" ht="17.25" customHeight="1">
      <c r="A47" s="9"/>
      <c r="B47" s="82">
        <v>2014</v>
      </c>
      <c r="C47" s="83">
        <v>11</v>
      </c>
      <c r="D47" s="83">
        <v>15</v>
      </c>
      <c r="E47" s="83">
        <v>4</v>
      </c>
      <c r="F47" s="83">
        <v>1</v>
      </c>
      <c r="G47" s="83">
        <v>1</v>
      </c>
      <c r="H47" s="12">
        <v>188</v>
      </c>
      <c r="I47" s="83">
        <v>9</v>
      </c>
      <c r="J47" s="83">
        <v>1</v>
      </c>
      <c r="K47" s="84">
        <v>221</v>
      </c>
    </row>
    <row r="48" spans="1:11" ht="17.25" customHeight="1">
      <c r="A48" s="81" t="s">
        <v>146</v>
      </c>
      <c r="B48" s="90">
        <v>2012</v>
      </c>
      <c r="C48" s="86">
        <v>9</v>
      </c>
      <c r="D48" s="86">
        <v>18</v>
      </c>
      <c r="E48" s="86">
        <v>3</v>
      </c>
      <c r="F48" s="86">
        <v>4</v>
      </c>
      <c r="G48" s="86">
        <v>1</v>
      </c>
      <c r="H48" s="36">
        <v>818</v>
      </c>
      <c r="I48" s="86">
        <v>82</v>
      </c>
      <c r="J48" s="86">
        <v>1</v>
      </c>
      <c r="K48" s="87">
        <v>936</v>
      </c>
    </row>
    <row r="49" spans="1:11" ht="17.25" customHeight="1">
      <c r="A49" s="88" t="s">
        <v>147</v>
      </c>
      <c r="B49" s="90">
        <v>2013</v>
      </c>
      <c r="C49" s="86">
        <v>13</v>
      </c>
      <c r="D49" s="86">
        <v>17</v>
      </c>
      <c r="E49" s="86">
        <v>4</v>
      </c>
      <c r="F49" s="86">
        <v>2</v>
      </c>
      <c r="G49" s="86">
        <v>1</v>
      </c>
      <c r="H49" s="36">
        <v>802</v>
      </c>
      <c r="I49" s="86">
        <v>151</v>
      </c>
      <c r="J49" s="86">
        <v>1</v>
      </c>
      <c r="K49" s="87">
        <v>991</v>
      </c>
    </row>
    <row r="50" spans="1:11" ht="17.25" customHeight="1">
      <c r="A50" s="89" t="s">
        <v>148</v>
      </c>
      <c r="B50" s="90">
        <v>2014</v>
      </c>
      <c r="C50" s="86">
        <v>11</v>
      </c>
      <c r="D50" s="86">
        <v>15</v>
      </c>
      <c r="E50" s="86">
        <v>4</v>
      </c>
      <c r="F50" s="86">
        <v>2</v>
      </c>
      <c r="G50" s="86">
        <v>1</v>
      </c>
      <c r="H50" s="36">
        <v>868</v>
      </c>
      <c r="I50" s="86">
        <v>179</v>
      </c>
      <c r="J50" s="86">
        <v>1</v>
      </c>
      <c r="K50" s="87">
        <v>1081</v>
      </c>
    </row>
    <row r="51" spans="1:11" ht="17.25" customHeight="1">
      <c r="A51" s="11" t="s">
        <v>149</v>
      </c>
      <c r="B51" s="82">
        <v>2012</v>
      </c>
      <c r="C51" s="83">
        <v>1226050157.7460001</v>
      </c>
      <c r="D51" s="83">
        <v>884327348.74800003</v>
      </c>
      <c r="E51" s="83">
        <v>87746213</v>
      </c>
      <c r="F51" s="12" t="s">
        <v>14</v>
      </c>
      <c r="G51" s="83">
        <v>13444901.7999999</v>
      </c>
      <c r="H51" s="12" t="s">
        <v>14</v>
      </c>
      <c r="I51" s="12" t="s">
        <v>14</v>
      </c>
      <c r="J51" s="12">
        <v>202600000</v>
      </c>
      <c r="K51" s="84">
        <v>2414168621.2939997</v>
      </c>
    </row>
    <row r="52" spans="1:11" ht="17.25" customHeight="1">
      <c r="A52" s="91" t="s">
        <v>150</v>
      </c>
      <c r="B52" s="82">
        <v>2013</v>
      </c>
      <c r="C52" s="83">
        <v>1487878472.171</v>
      </c>
      <c r="D52" s="83">
        <v>1059647987.65</v>
      </c>
      <c r="E52" s="83">
        <v>101042686.72</v>
      </c>
      <c r="F52" s="12" t="s">
        <v>14</v>
      </c>
      <c r="G52" s="83">
        <v>13444901.7999999</v>
      </c>
      <c r="H52" s="12" t="s">
        <v>14</v>
      </c>
      <c r="I52" s="12" t="s">
        <v>14</v>
      </c>
      <c r="J52" s="12">
        <v>202600000</v>
      </c>
      <c r="K52" s="84">
        <v>2864614048.3409996</v>
      </c>
    </row>
    <row r="53" spans="1:11" ht="17.25" customHeight="1">
      <c r="A53" s="11"/>
      <c r="B53" s="82">
        <v>2014</v>
      </c>
      <c r="C53" s="83">
        <v>1355881795.3599999</v>
      </c>
      <c r="D53" s="83">
        <v>1864256938.3099899</v>
      </c>
      <c r="E53" s="83">
        <v>153913918.72</v>
      </c>
      <c r="F53" s="12" t="s">
        <v>317</v>
      </c>
      <c r="G53" s="83">
        <v>13444901.7999999</v>
      </c>
      <c r="H53" s="12" t="s">
        <v>317</v>
      </c>
      <c r="I53" s="12" t="s">
        <v>317</v>
      </c>
      <c r="J53" s="12">
        <v>202600000</v>
      </c>
      <c r="K53" s="84">
        <v>3590097554.1899891</v>
      </c>
    </row>
    <row r="54" spans="1:11" ht="17.25" customHeight="1">
      <c r="A54" s="81" t="s">
        <v>151</v>
      </c>
      <c r="B54" s="90">
        <v>2012</v>
      </c>
      <c r="C54" s="86">
        <v>23480698.779999997</v>
      </c>
      <c r="D54" s="86">
        <v>12066465.82</v>
      </c>
      <c r="E54" s="86">
        <v>92842.9</v>
      </c>
      <c r="F54" s="86">
        <v>1042637</v>
      </c>
      <c r="G54" s="36" t="s">
        <v>14</v>
      </c>
      <c r="H54" s="36">
        <v>21907912.34</v>
      </c>
      <c r="I54" s="86">
        <v>499941.1</v>
      </c>
      <c r="J54" s="36" t="s">
        <v>14</v>
      </c>
      <c r="K54" s="87">
        <v>59090497.939999998</v>
      </c>
    </row>
    <row r="55" spans="1:11" ht="17.25" customHeight="1">
      <c r="A55" s="88" t="s">
        <v>152</v>
      </c>
      <c r="B55" s="90">
        <v>2013</v>
      </c>
      <c r="C55" s="86">
        <v>31421638.619999997</v>
      </c>
      <c r="D55" s="86">
        <v>26855654.280000001</v>
      </c>
      <c r="E55" s="86">
        <v>86511</v>
      </c>
      <c r="F55" s="36" t="s">
        <v>14</v>
      </c>
      <c r="G55" s="36" t="s">
        <v>14</v>
      </c>
      <c r="H55" s="36">
        <v>31598941.239999998</v>
      </c>
      <c r="I55" s="86">
        <v>929538.96</v>
      </c>
      <c r="J55" s="36" t="s">
        <v>14</v>
      </c>
      <c r="K55" s="87">
        <v>90892284.099999994</v>
      </c>
    </row>
    <row r="56" spans="1:11" ht="17.25" customHeight="1">
      <c r="A56" s="81"/>
      <c r="B56" s="90">
        <v>2014</v>
      </c>
      <c r="C56" s="86">
        <v>38000034.399999999</v>
      </c>
      <c r="D56" s="86">
        <v>25636170.720000006</v>
      </c>
      <c r="E56" s="86">
        <v>278531.59999999998</v>
      </c>
      <c r="F56" s="36" t="s">
        <v>14</v>
      </c>
      <c r="G56" s="36" t="s">
        <v>14</v>
      </c>
      <c r="H56" s="36">
        <v>32292510.140000001</v>
      </c>
      <c r="I56" s="86">
        <v>3942116.76</v>
      </c>
      <c r="J56" s="36" t="s">
        <v>14</v>
      </c>
      <c r="K56" s="87">
        <v>100149363.62</v>
      </c>
    </row>
    <row r="57" spans="1:11" ht="17.25" customHeight="1">
      <c r="A57" s="74" t="s">
        <v>153</v>
      </c>
      <c r="B57" s="82">
        <v>2012</v>
      </c>
      <c r="C57" s="83">
        <v>95063.557813765176</v>
      </c>
      <c r="D57" s="83">
        <v>48852.088340080976</v>
      </c>
      <c r="E57" s="83">
        <v>375.88218623481777</v>
      </c>
      <c r="F57" s="83">
        <v>4221.2024291497974</v>
      </c>
      <c r="G57" s="12" t="s">
        <v>14</v>
      </c>
      <c r="H57" s="83">
        <v>88696.001376518223</v>
      </c>
      <c r="I57" s="83">
        <v>2024.0530364372469</v>
      </c>
      <c r="J57" s="12" t="s">
        <v>14</v>
      </c>
      <c r="K57" s="92">
        <v>239232.78518218623</v>
      </c>
    </row>
    <row r="58" spans="1:11" ht="17.25" customHeight="1">
      <c r="A58" s="85" t="s">
        <v>154</v>
      </c>
      <c r="B58" s="82">
        <v>2013</v>
      </c>
      <c r="C58" s="83">
        <v>126700.15572580644</v>
      </c>
      <c r="D58" s="83">
        <v>108288.92854838711</v>
      </c>
      <c r="E58" s="83">
        <v>348.83467741935482</v>
      </c>
      <c r="F58" s="12" t="s">
        <v>14</v>
      </c>
      <c r="G58" s="12" t="s">
        <v>14</v>
      </c>
      <c r="H58" s="83">
        <v>127415.08564516128</v>
      </c>
      <c r="I58" s="83">
        <v>3748.1409677419351</v>
      </c>
      <c r="J58" s="12" t="s">
        <v>14</v>
      </c>
      <c r="K58" s="92">
        <v>366501.14556451613</v>
      </c>
    </row>
    <row r="59" spans="1:11" ht="17.25" customHeight="1">
      <c r="A59" s="93" t="s">
        <v>155</v>
      </c>
      <c r="B59" s="82">
        <v>2014</v>
      </c>
      <c r="C59" s="83">
        <v>153846.2931174089</v>
      </c>
      <c r="D59" s="83">
        <v>103790.16485829963</v>
      </c>
      <c r="E59" s="83">
        <v>1127.6582995951417</v>
      </c>
      <c r="F59" s="12" t="s">
        <v>14</v>
      </c>
      <c r="G59" s="12" t="s">
        <v>14</v>
      </c>
      <c r="H59" s="83">
        <v>130738.90744939272</v>
      </c>
      <c r="I59" s="83">
        <v>15959.986882591093</v>
      </c>
      <c r="J59" s="12" t="s">
        <v>14</v>
      </c>
      <c r="K59" s="92">
        <v>405463.01060728746</v>
      </c>
    </row>
    <row r="60" spans="1:11" ht="3.75" customHeight="1">
      <c r="B60" s="37"/>
    </row>
    <row r="61" spans="1:11">
      <c r="A61" s="118" t="s">
        <v>15</v>
      </c>
      <c r="B61" s="37"/>
      <c r="K61" s="14"/>
    </row>
    <row r="62" spans="1:11">
      <c r="A62" s="95" t="s">
        <v>30</v>
      </c>
      <c r="B62" s="43"/>
      <c r="K62" s="14"/>
    </row>
    <row r="63" spans="1:11">
      <c r="A63" s="95" t="s">
        <v>31</v>
      </c>
      <c r="B63" s="37"/>
      <c r="K63" s="14"/>
    </row>
    <row r="64" spans="1:11">
      <c r="A64" s="95" t="s">
        <v>32</v>
      </c>
      <c r="B64" s="37"/>
      <c r="C64" s="23"/>
      <c r="D64" s="23"/>
      <c r="E64" s="23"/>
      <c r="F64" s="23"/>
      <c r="G64" s="23"/>
      <c r="H64" s="23"/>
      <c r="I64" s="23"/>
      <c r="J64" s="23"/>
      <c r="K64" s="23"/>
    </row>
    <row r="65" spans="1:11">
      <c r="A65" s="37"/>
      <c r="B65" s="37"/>
      <c r="C65" s="23"/>
      <c r="D65" s="23"/>
      <c r="E65" s="23"/>
      <c r="F65" s="23"/>
      <c r="G65" s="23"/>
      <c r="H65" s="23"/>
      <c r="I65" s="23"/>
      <c r="J65" s="23"/>
      <c r="K65" s="23"/>
    </row>
    <row r="66" spans="1:11">
      <c r="C66" s="23"/>
      <c r="D66" s="23"/>
      <c r="E66" s="23"/>
      <c r="F66" s="23"/>
      <c r="G66" s="23"/>
      <c r="H66" s="23"/>
      <c r="I66" s="23"/>
      <c r="J66" s="23"/>
      <c r="K66" s="23"/>
    </row>
    <row r="68" spans="1:11">
      <c r="A68" s="134" t="s">
        <v>187</v>
      </c>
      <c r="B68" s="135"/>
    </row>
    <row r="69" spans="1:11">
      <c r="A69" s="138">
        <v>2012</v>
      </c>
      <c r="B69" s="136">
        <v>247</v>
      </c>
    </row>
    <row r="70" spans="1:11">
      <c r="A70" s="137">
        <v>2013</v>
      </c>
      <c r="B70" s="10">
        <v>248</v>
      </c>
    </row>
    <row r="71" spans="1:11">
      <c r="A71" s="138">
        <v>2014</v>
      </c>
      <c r="B71" s="136">
        <v>247</v>
      </c>
    </row>
  </sheetData>
  <phoneticPr fontId="2" type="noConversion"/>
  <printOptions horizontalCentered="1"/>
  <pageMargins left="0.39370078740157483" right="0.39370078740157483" top="0.98425196850393704" bottom="0.59055118110236227" header="0.51181102362204722" footer="0.51181102362204722"/>
  <pageSetup paperSize="9" scale="61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2"/>
  <sheetViews>
    <sheetView zoomScaleNormal="100" workbookViewId="0">
      <selection activeCell="M28" sqref="M28"/>
    </sheetView>
  </sheetViews>
  <sheetFormatPr baseColWidth="10" defaultRowHeight="12.75"/>
  <cols>
    <col min="1" max="1" width="18.140625" style="427" customWidth="1"/>
    <col min="2" max="5" width="11.42578125" style="427"/>
    <col min="6" max="6" width="10.85546875" style="427" customWidth="1"/>
    <col min="7" max="7" width="8.85546875" style="427" bestFit="1" customWidth="1"/>
    <col min="8" max="16384" width="11.42578125" style="427"/>
  </cols>
  <sheetData>
    <row r="1" spans="1:10" ht="36" customHeight="1"/>
    <row r="2" spans="1:10" ht="18">
      <c r="A2" s="429" t="s">
        <v>448</v>
      </c>
    </row>
    <row r="3" spans="1:10" ht="15">
      <c r="A3" s="432" t="s">
        <v>449</v>
      </c>
    </row>
    <row r="8" spans="1:10" ht="15.75">
      <c r="A8" s="466" t="s">
        <v>522</v>
      </c>
      <c r="G8" s="437"/>
      <c r="H8" s="437"/>
    </row>
    <row r="9" spans="1:10" ht="3.95" customHeight="1"/>
    <row r="10" spans="1:10" ht="24">
      <c r="A10" s="439"/>
      <c r="B10" s="440" t="s">
        <v>523</v>
      </c>
      <c r="C10" s="440" t="s">
        <v>524</v>
      </c>
      <c r="D10" s="440" t="s">
        <v>525</v>
      </c>
      <c r="E10" s="469" t="s">
        <v>526</v>
      </c>
      <c r="F10" s="470" t="s">
        <v>527</v>
      </c>
      <c r="G10" s="440" t="s">
        <v>528</v>
      </c>
      <c r="H10" s="440" t="s">
        <v>529</v>
      </c>
      <c r="I10" s="440" t="s">
        <v>530</v>
      </c>
      <c r="J10" s="440" t="s">
        <v>531</v>
      </c>
    </row>
    <row r="11" spans="1:10">
      <c r="A11" s="441" t="s">
        <v>455</v>
      </c>
      <c r="B11" s="442">
        <v>4761.1061739945198</v>
      </c>
      <c r="C11" s="442">
        <v>1748.3358651762501</v>
      </c>
      <c r="D11" s="442">
        <v>3959.9012081916799</v>
      </c>
      <c r="E11" s="442" t="s">
        <v>14</v>
      </c>
      <c r="F11" s="442" t="s">
        <v>14</v>
      </c>
      <c r="G11" s="442">
        <v>878.17162369464802</v>
      </c>
      <c r="H11" s="442">
        <v>1011.60703330688</v>
      </c>
      <c r="I11" s="442">
        <v>1883.0999306870999</v>
      </c>
      <c r="J11" s="442" t="s">
        <v>14</v>
      </c>
    </row>
    <row r="12" spans="1:10">
      <c r="A12" s="441" t="s">
        <v>456</v>
      </c>
      <c r="B12" s="442">
        <v>4257.4321951148904</v>
      </c>
      <c r="C12" s="442">
        <v>1773.0492137961201</v>
      </c>
      <c r="D12" s="442">
        <v>3944.3756868882101</v>
      </c>
      <c r="E12" s="442" t="s">
        <v>14</v>
      </c>
      <c r="F12" s="442" t="s">
        <v>14</v>
      </c>
      <c r="G12" s="442">
        <v>921.85806879112999</v>
      </c>
      <c r="H12" s="442">
        <v>1002.46537140776</v>
      </c>
      <c r="I12" s="442">
        <v>1570.1803540782701</v>
      </c>
      <c r="J12" s="442">
        <v>2680.4267098476598</v>
      </c>
    </row>
    <row r="13" spans="1:10">
      <c r="A13" s="441" t="s">
        <v>457</v>
      </c>
      <c r="B13" s="442">
        <v>4769.7339357538704</v>
      </c>
      <c r="C13" s="442">
        <v>1772.48186711528</v>
      </c>
      <c r="D13" s="442">
        <v>3766.2413902993098</v>
      </c>
      <c r="E13" s="442" t="s">
        <v>14</v>
      </c>
      <c r="F13" s="442" t="s">
        <v>14</v>
      </c>
      <c r="G13" s="442">
        <v>823.28893307835006</v>
      </c>
      <c r="H13" s="442">
        <v>992.052727958849</v>
      </c>
      <c r="I13" s="442">
        <v>1408.91951811171</v>
      </c>
      <c r="J13" s="442">
        <v>2679.48755356417</v>
      </c>
    </row>
    <row r="14" spans="1:10">
      <c r="A14" s="444" t="s">
        <v>458</v>
      </c>
      <c r="B14" s="445">
        <v>0.12033115670680816</v>
      </c>
      <c r="C14" s="445">
        <v>-3.1998360588392227E-4</v>
      </c>
      <c r="D14" s="445">
        <v>-4.5161594819948192E-2</v>
      </c>
      <c r="E14" s="445" t="s">
        <v>14</v>
      </c>
      <c r="F14" s="445" t="s">
        <v>14</v>
      </c>
      <c r="G14" s="445">
        <v>-0.10692441607853764</v>
      </c>
      <c r="H14" s="445">
        <v>-1.0387035548458434E-2</v>
      </c>
      <c r="I14" s="445">
        <v>-0.10270211033255716</v>
      </c>
      <c r="J14" s="445">
        <v>-3.5037566221807204E-4</v>
      </c>
    </row>
    <row r="15" spans="1:10">
      <c r="A15" s="447" t="s">
        <v>459</v>
      </c>
      <c r="B15" s="446">
        <v>5102.7934818451004</v>
      </c>
      <c r="C15" s="446">
        <v>1858.0302495681899</v>
      </c>
      <c r="D15" s="446">
        <v>4232.97574585026</v>
      </c>
      <c r="E15" s="446">
        <v>61.134627999999999</v>
      </c>
      <c r="F15" s="446">
        <v>69.644626000000002</v>
      </c>
      <c r="G15" s="446">
        <v>1014.97766150888</v>
      </c>
      <c r="H15" s="446">
        <v>1073.5761965714401</v>
      </c>
      <c r="I15" s="446">
        <v>1598.4324825316401</v>
      </c>
      <c r="J15" s="446">
        <v>2925.18621162729</v>
      </c>
    </row>
    <row r="16" spans="1:10">
      <c r="A16" s="449" t="s">
        <v>460</v>
      </c>
      <c r="B16" s="450">
        <v>41928</v>
      </c>
      <c r="C16" s="450">
        <v>41668</v>
      </c>
      <c r="D16" s="450">
        <v>41695</v>
      </c>
      <c r="E16" s="450">
        <v>41992</v>
      </c>
      <c r="F16" s="450">
        <v>41992</v>
      </c>
      <c r="G16" s="450">
        <v>41656</v>
      </c>
      <c r="H16" s="450">
        <v>41891</v>
      </c>
      <c r="I16" s="450">
        <v>41813</v>
      </c>
      <c r="J16" s="450">
        <v>41824</v>
      </c>
    </row>
    <row r="17" spans="1:13">
      <c r="A17" s="447" t="s">
        <v>461</v>
      </c>
      <c r="B17" s="446">
        <v>3967.3716264301202</v>
      </c>
      <c r="C17" s="446">
        <v>1611.4459696562201</v>
      </c>
      <c r="D17" s="446">
        <v>3583.9938760895502</v>
      </c>
      <c r="E17" s="446">
        <v>0</v>
      </c>
      <c r="F17" s="446">
        <v>0</v>
      </c>
      <c r="G17" s="446">
        <v>766.38384352313403</v>
      </c>
      <c r="H17" s="446">
        <v>947.90442014379596</v>
      </c>
      <c r="I17" s="446">
        <v>1395.0278308971799</v>
      </c>
      <c r="J17" s="446">
        <v>2352.6663062336202</v>
      </c>
    </row>
    <row r="18" spans="1:13">
      <c r="A18" s="449" t="s">
        <v>462</v>
      </c>
      <c r="B18" s="450">
        <v>41654</v>
      </c>
      <c r="C18" s="450">
        <v>41901</v>
      </c>
      <c r="D18" s="450">
        <v>41928</v>
      </c>
      <c r="E18" s="450">
        <v>42003</v>
      </c>
      <c r="F18" s="450">
        <v>42003</v>
      </c>
      <c r="G18" s="450">
        <v>41928</v>
      </c>
      <c r="H18" s="450">
        <v>41711</v>
      </c>
      <c r="I18" s="450">
        <v>41989</v>
      </c>
      <c r="J18" s="450">
        <v>41928</v>
      </c>
    </row>
    <row r="19" spans="1:13">
      <c r="A19" s="447" t="s">
        <v>463</v>
      </c>
      <c r="B19" s="446">
        <v>11745.410937491901</v>
      </c>
      <c r="C19" s="446">
        <v>6164.1833300844</v>
      </c>
      <c r="D19" s="446">
        <v>4626.6366279345502</v>
      </c>
      <c r="E19" s="446">
        <v>79.937126000000006</v>
      </c>
      <c r="F19" s="446">
        <v>103.145349</v>
      </c>
      <c r="G19" s="446">
        <v>1621.7478438831799</v>
      </c>
      <c r="H19" s="446">
        <v>1669.1442382317</v>
      </c>
      <c r="I19" s="446">
        <v>2358.53777161177</v>
      </c>
      <c r="J19" s="446">
        <v>2925.18621162729</v>
      </c>
    </row>
    <row r="20" spans="1:13">
      <c r="A20" s="452" t="s">
        <v>464</v>
      </c>
      <c r="B20" s="450">
        <v>39874</v>
      </c>
      <c r="C20" s="450">
        <v>39862</v>
      </c>
      <c r="D20" s="450">
        <v>40588</v>
      </c>
      <c r="E20" s="450">
        <v>40893</v>
      </c>
      <c r="F20" s="450">
        <v>41264</v>
      </c>
      <c r="G20" s="450">
        <v>39587</v>
      </c>
      <c r="H20" s="450">
        <v>40282</v>
      </c>
      <c r="I20" s="450">
        <v>40639</v>
      </c>
      <c r="J20" s="450">
        <v>41824</v>
      </c>
    </row>
    <row r="21" spans="1:13">
      <c r="A21" s="447" t="s">
        <v>465</v>
      </c>
      <c r="B21" s="446">
        <v>3967.3716264301202</v>
      </c>
      <c r="C21" s="446">
        <v>1611.4459696562201</v>
      </c>
      <c r="D21" s="446">
        <v>2605.9569907959199</v>
      </c>
      <c r="E21" s="446">
        <v>0</v>
      </c>
      <c r="F21" s="446">
        <v>0</v>
      </c>
      <c r="G21" s="446">
        <v>560.22058645265304</v>
      </c>
      <c r="H21" s="446">
        <v>714.69002080725704</v>
      </c>
      <c r="I21" s="446">
        <v>1395.0278308971799</v>
      </c>
      <c r="J21" s="446">
        <v>2352.6663062336202</v>
      </c>
    </row>
    <row r="22" spans="1:13">
      <c r="A22" s="452" t="s">
        <v>466</v>
      </c>
      <c r="B22" s="450">
        <v>41654</v>
      </c>
      <c r="C22" s="450">
        <v>41901</v>
      </c>
      <c r="D22" s="450">
        <v>40004</v>
      </c>
      <c r="E22" s="450">
        <v>42003</v>
      </c>
      <c r="F22" s="450">
        <v>42003</v>
      </c>
      <c r="G22" s="450">
        <v>39881</v>
      </c>
      <c r="H22" s="450">
        <v>39877</v>
      </c>
      <c r="I22" s="450">
        <v>41989</v>
      </c>
      <c r="J22" s="450">
        <v>41928</v>
      </c>
    </row>
    <row r="23" spans="1:13" ht="3.95" customHeight="1"/>
    <row r="24" spans="1:13">
      <c r="A24" s="453" t="s">
        <v>467</v>
      </c>
      <c r="B24" s="453"/>
      <c r="C24" s="453"/>
      <c r="D24" s="453"/>
      <c r="E24" s="453"/>
      <c r="F24" s="453"/>
      <c r="G24" s="453"/>
      <c r="H24" s="453"/>
      <c r="I24" s="453"/>
    </row>
    <row r="27" spans="1:13" ht="15">
      <c r="A27" s="466" t="s">
        <v>532</v>
      </c>
    </row>
    <row r="28" spans="1:13" ht="3.95" customHeight="1"/>
    <row r="29" spans="1:13" ht="24">
      <c r="A29" s="439"/>
      <c r="B29" s="469" t="s">
        <v>533</v>
      </c>
      <c r="C29" s="469" t="s">
        <v>534</v>
      </c>
      <c r="D29" s="470" t="s">
        <v>535</v>
      </c>
      <c r="E29" s="470" t="s">
        <v>536</v>
      </c>
      <c r="F29" s="470" t="s">
        <v>537</v>
      </c>
      <c r="G29" s="470" t="s">
        <v>538</v>
      </c>
      <c r="H29" s="470" t="s">
        <v>539</v>
      </c>
      <c r="I29" s="470" t="s">
        <v>540</v>
      </c>
      <c r="J29" s="440"/>
    </row>
    <row r="30" spans="1:13">
      <c r="A30" s="441" t="s">
        <v>455</v>
      </c>
      <c r="B30" s="442">
        <v>1080.45705325933</v>
      </c>
      <c r="C30" s="442">
        <v>863.99</v>
      </c>
      <c r="D30" s="442">
        <v>1048.9785242384601</v>
      </c>
      <c r="E30" s="442">
        <v>1197.2073681806201</v>
      </c>
      <c r="F30" s="442">
        <v>796.954868724275</v>
      </c>
      <c r="G30" s="442">
        <v>968.78504596000801</v>
      </c>
      <c r="H30" s="442">
        <v>880.16226183937999</v>
      </c>
      <c r="I30" s="442">
        <v>774.46007918921896</v>
      </c>
      <c r="J30" s="442"/>
    </row>
    <row r="31" spans="1:13">
      <c r="A31" s="441" t="s">
        <v>456</v>
      </c>
      <c r="B31" s="442">
        <v>1019.8368743343</v>
      </c>
      <c r="C31" s="442">
        <v>849.41297063407899</v>
      </c>
      <c r="D31" s="442">
        <v>1139.28228653768</v>
      </c>
      <c r="E31" s="442">
        <v>1338.7277685914901</v>
      </c>
      <c r="F31" s="442">
        <v>641.65497638982504</v>
      </c>
      <c r="G31" s="442">
        <v>829.64589358017804</v>
      </c>
      <c r="H31" s="442">
        <v>928.74162337361304</v>
      </c>
      <c r="I31" s="442">
        <v>783.77483148639703</v>
      </c>
      <c r="J31" s="442"/>
      <c r="K31" s="436"/>
      <c r="L31" s="436"/>
      <c r="M31" s="436"/>
    </row>
    <row r="32" spans="1:13">
      <c r="A32" s="441" t="s">
        <v>457</v>
      </c>
      <c r="B32" s="442">
        <v>943.87163614428596</v>
      </c>
      <c r="C32" s="442">
        <v>1127.3782952199999</v>
      </c>
      <c r="D32" s="442">
        <v>921.31076182689401</v>
      </c>
      <c r="E32" s="442">
        <v>1108.8286635749</v>
      </c>
      <c r="F32" s="442">
        <v>652.99513883045404</v>
      </c>
      <c r="G32" s="442">
        <v>881.04352888611697</v>
      </c>
      <c r="H32" s="442">
        <v>822.60195604927003</v>
      </c>
      <c r="I32" s="442">
        <v>675.30268869710801</v>
      </c>
      <c r="J32" s="442"/>
      <c r="K32" s="436"/>
      <c r="L32" s="436"/>
      <c r="M32" s="436"/>
    </row>
    <row r="33" spans="1:13">
      <c r="A33" s="444" t="s">
        <v>458</v>
      </c>
      <c r="B33" s="445">
        <v>-7.4487636309091498E-2</v>
      </c>
      <c r="C33" s="445">
        <v>0.32724403110823985</v>
      </c>
      <c r="D33" s="445">
        <v>-0.1913235440298201</v>
      </c>
      <c r="E33" s="445">
        <v>-0.17172954084494174</v>
      </c>
      <c r="F33" s="445">
        <v>1.7673302410015967E-2</v>
      </c>
      <c r="G33" s="445">
        <v>6.1951292356962506E-2</v>
      </c>
      <c r="H33" s="445">
        <v>-0.11428331050652751</v>
      </c>
      <c r="I33" s="445">
        <v>-0.13839707328133521</v>
      </c>
      <c r="J33" s="465"/>
      <c r="K33" s="436"/>
      <c r="L33" s="436"/>
      <c r="M33" s="436"/>
    </row>
    <row r="34" spans="1:13">
      <c r="A34" s="447" t="s">
        <v>459</v>
      </c>
      <c r="B34" s="446">
        <v>1074.90650429269</v>
      </c>
      <c r="C34" s="446">
        <v>1470.40396122825</v>
      </c>
      <c r="D34" s="446">
        <v>1202.6416982722701</v>
      </c>
      <c r="E34" s="446">
        <v>1413.17903048944</v>
      </c>
      <c r="F34" s="446">
        <v>732.89697987257205</v>
      </c>
      <c r="G34" s="446">
        <v>986.18424691405903</v>
      </c>
      <c r="H34" s="446">
        <v>969.89624804441701</v>
      </c>
      <c r="I34" s="446">
        <v>811.97429128356202</v>
      </c>
      <c r="J34" s="446"/>
      <c r="K34" s="436"/>
      <c r="L34" s="436"/>
      <c r="M34" s="436"/>
    </row>
    <row r="35" spans="1:13">
      <c r="A35" s="449" t="s">
        <v>460</v>
      </c>
      <c r="B35" s="450">
        <v>41809</v>
      </c>
      <c r="C35" s="450">
        <v>41989</v>
      </c>
      <c r="D35" s="450">
        <v>41656</v>
      </c>
      <c r="E35" s="450">
        <v>41656</v>
      </c>
      <c r="F35" s="450">
        <v>41890</v>
      </c>
      <c r="G35" s="450">
        <v>41912</v>
      </c>
      <c r="H35" s="450">
        <v>41810</v>
      </c>
      <c r="I35" s="450">
        <v>41656</v>
      </c>
      <c r="J35" s="450"/>
      <c r="K35" s="436"/>
      <c r="L35" s="436"/>
      <c r="M35" s="436"/>
    </row>
    <row r="36" spans="1:13">
      <c r="A36" s="447" t="s">
        <v>461</v>
      </c>
      <c r="B36" s="446">
        <v>915.65382541795498</v>
      </c>
      <c r="C36" s="446">
        <v>820.939795248417</v>
      </c>
      <c r="D36" s="446">
        <v>879.12804444477695</v>
      </c>
      <c r="E36" s="446">
        <v>1058.06033645756</v>
      </c>
      <c r="F36" s="446">
        <v>608.64611195662303</v>
      </c>
      <c r="G36" s="446">
        <v>786.96615160602096</v>
      </c>
      <c r="H36" s="446">
        <v>798.05274826365201</v>
      </c>
      <c r="I36" s="446">
        <v>655.14938627858805</v>
      </c>
      <c r="J36" s="446"/>
      <c r="K36" s="436"/>
      <c r="L36" s="436"/>
      <c r="M36" s="436"/>
    </row>
    <row r="37" spans="1:13">
      <c r="A37" s="449" t="s">
        <v>462</v>
      </c>
      <c r="B37" s="450">
        <v>41989</v>
      </c>
      <c r="C37" s="450">
        <v>41814</v>
      </c>
      <c r="D37" s="450">
        <v>41989</v>
      </c>
      <c r="E37" s="450">
        <v>41989</v>
      </c>
      <c r="F37" s="450">
        <v>41668</v>
      </c>
      <c r="G37" s="450">
        <v>41668</v>
      </c>
      <c r="H37" s="450">
        <v>41989</v>
      </c>
      <c r="I37" s="450">
        <v>41989</v>
      </c>
      <c r="J37" s="450"/>
      <c r="K37" s="436"/>
      <c r="L37" s="436"/>
      <c r="M37" s="436"/>
    </row>
    <row r="38" spans="1:13">
      <c r="A38" s="447" t="s">
        <v>463</v>
      </c>
      <c r="B38" s="446">
        <v>1420.61146881643</v>
      </c>
      <c r="C38" s="446">
        <v>1470.40396122825</v>
      </c>
      <c r="D38" s="446">
        <v>1202.6416982722701</v>
      </c>
      <c r="E38" s="446">
        <v>1413.17903048944</v>
      </c>
      <c r="F38" s="446">
        <v>807.46450383172498</v>
      </c>
      <c r="G38" s="446">
        <v>986.18424691405903</v>
      </c>
      <c r="H38" s="446">
        <v>992.10613385086197</v>
      </c>
      <c r="I38" s="446">
        <v>837.248808797572</v>
      </c>
      <c r="J38" s="446"/>
      <c r="K38" s="436"/>
      <c r="L38" s="436"/>
      <c r="M38" s="436"/>
    </row>
    <row r="39" spans="1:13">
      <c r="A39" s="452" t="s">
        <v>464</v>
      </c>
      <c r="B39" s="450">
        <v>40665</v>
      </c>
      <c r="C39" s="450">
        <v>41989</v>
      </c>
      <c r="D39" s="450">
        <v>41656</v>
      </c>
      <c r="E39" s="450">
        <v>41656</v>
      </c>
      <c r="F39" s="450">
        <v>41276</v>
      </c>
      <c r="G39" s="450">
        <v>41912</v>
      </c>
      <c r="H39" s="450">
        <v>41584</v>
      </c>
      <c r="I39" s="450">
        <v>41584</v>
      </c>
      <c r="J39" s="450"/>
      <c r="K39" s="436"/>
      <c r="L39" s="436"/>
      <c r="M39" s="436"/>
    </row>
    <row r="40" spans="1:13">
      <c r="A40" s="447" t="s">
        <v>465</v>
      </c>
      <c r="B40" s="446">
        <v>915.65382541795498</v>
      </c>
      <c r="C40" s="446">
        <v>808.02707378222999</v>
      </c>
      <c r="D40" s="446">
        <v>773.91296989166301</v>
      </c>
      <c r="E40" s="446">
        <v>849.35849657514996</v>
      </c>
      <c r="F40" s="446">
        <v>568.41833726858601</v>
      </c>
      <c r="G40" s="446">
        <v>704.76394647174902</v>
      </c>
      <c r="H40" s="446">
        <v>724.89515166281501</v>
      </c>
      <c r="I40" s="446">
        <v>655.14938627858805</v>
      </c>
      <c r="J40" s="446"/>
      <c r="K40" s="436"/>
      <c r="L40" s="436"/>
      <c r="M40" s="436"/>
    </row>
    <row r="41" spans="1:13">
      <c r="A41" s="452" t="s">
        <v>466</v>
      </c>
      <c r="B41" s="450">
        <v>41989</v>
      </c>
      <c r="C41" s="450">
        <v>41563</v>
      </c>
      <c r="D41" s="450">
        <v>40870</v>
      </c>
      <c r="E41" s="450">
        <v>40870</v>
      </c>
      <c r="F41" s="450">
        <v>41452</v>
      </c>
      <c r="G41" s="450">
        <v>41452</v>
      </c>
      <c r="H41" s="450">
        <v>40870</v>
      </c>
      <c r="I41" s="450">
        <v>41989</v>
      </c>
      <c r="J41" s="450"/>
      <c r="K41" s="436"/>
      <c r="L41" s="436"/>
      <c r="M41" s="436"/>
    </row>
    <row r="42" spans="1:13" ht="3.95" customHeight="1">
      <c r="K42" s="436"/>
      <c r="L42" s="436"/>
      <c r="M42" s="436"/>
    </row>
    <row r="43" spans="1:13">
      <c r="A43" s="453" t="s">
        <v>467</v>
      </c>
      <c r="B43" s="453"/>
      <c r="C43" s="453"/>
      <c r="D43" s="453"/>
      <c r="E43" s="453"/>
      <c r="F43" s="453"/>
      <c r="G43" s="453"/>
      <c r="H43" s="453"/>
      <c r="I43" s="453"/>
      <c r="J43" s="434"/>
      <c r="K43" s="436"/>
      <c r="L43" s="436"/>
      <c r="M43" s="436"/>
    </row>
    <row r="44" spans="1:13">
      <c r="J44" s="434"/>
      <c r="K44" s="436"/>
      <c r="L44" s="436"/>
      <c r="M44" s="436"/>
    </row>
    <row r="45" spans="1:13">
      <c r="J45" s="434"/>
      <c r="K45" s="436"/>
      <c r="L45" s="436"/>
      <c r="M45" s="436"/>
    </row>
    <row r="46" spans="1:13" ht="15">
      <c r="A46" s="466" t="s">
        <v>541</v>
      </c>
      <c r="J46" s="434"/>
    </row>
    <row r="47" spans="1:13" ht="3.95" customHeight="1"/>
    <row r="48" spans="1:13" ht="24">
      <c r="A48" s="439"/>
      <c r="B48" s="469" t="s">
        <v>542</v>
      </c>
      <c r="C48" s="469" t="s">
        <v>543</v>
      </c>
      <c r="D48" s="469" t="s">
        <v>544</v>
      </c>
      <c r="E48" s="470" t="s">
        <v>545</v>
      </c>
      <c r="F48" s="470" t="s">
        <v>546</v>
      </c>
      <c r="G48" s="470" t="s">
        <v>547</v>
      </c>
      <c r="H48" s="470" t="s">
        <v>548</v>
      </c>
      <c r="I48" s="470" t="s">
        <v>549</v>
      </c>
      <c r="J48" s="470" t="s">
        <v>550</v>
      </c>
    </row>
    <row r="49" spans="1:10">
      <c r="A49" s="441" t="s">
        <v>455</v>
      </c>
      <c r="B49" s="442">
        <v>900.89591854909497</v>
      </c>
      <c r="C49" s="442">
        <v>649.50289427112398</v>
      </c>
      <c r="D49" s="442">
        <v>241.86905184657101</v>
      </c>
      <c r="E49" s="442">
        <v>732.30915214361505</v>
      </c>
      <c r="F49" s="442">
        <v>830.04464899020797</v>
      </c>
      <c r="G49" s="442">
        <v>413.64285693308102</v>
      </c>
      <c r="H49" s="442">
        <v>683.63729777862295</v>
      </c>
      <c r="I49" s="442">
        <v>759.28577779837303</v>
      </c>
      <c r="J49" s="442">
        <v>283.87470715740102</v>
      </c>
    </row>
    <row r="50" spans="1:10">
      <c r="A50" s="441" t="s">
        <v>456</v>
      </c>
      <c r="B50" s="442">
        <v>701.43791588231295</v>
      </c>
      <c r="C50" s="442">
        <v>741.57417533666501</v>
      </c>
      <c r="D50" s="442">
        <v>282.56849014437699</v>
      </c>
      <c r="E50" s="442">
        <v>729.51352226025801</v>
      </c>
      <c r="F50" s="442">
        <v>716.29344838162694</v>
      </c>
      <c r="G50" s="442">
        <v>269.79363654243201</v>
      </c>
      <c r="H50" s="442">
        <v>636.27847478842102</v>
      </c>
      <c r="I50" s="442">
        <v>692.92287939085202</v>
      </c>
      <c r="J50" s="442">
        <v>202.98588471046901</v>
      </c>
    </row>
    <row r="51" spans="1:10">
      <c r="A51" s="441" t="s">
        <v>457</v>
      </c>
      <c r="B51" s="442">
        <v>855.28098508335404</v>
      </c>
      <c r="C51" s="442">
        <v>535.60891281700106</v>
      </c>
      <c r="D51" s="442">
        <v>130.64442276755199</v>
      </c>
      <c r="E51" s="442">
        <v>711.22262860101205</v>
      </c>
      <c r="F51" s="442">
        <v>654.67545157310201</v>
      </c>
      <c r="G51" s="442">
        <v>203.145582055738</v>
      </c>
      <c r="H51" s="442">
        <v>974.90050879550699</v>
      </c>
      <c r="I51" s="442">
        <v>258.11019661304698</v>
      </c>
      <c r="J51" s="442">
        <v>13.393534484698799</v>
      </c>
    </row>
    <row r="52" spans="1:10">
      <c r="A52" s="444" t="s">
        <v>458</v>
      </c>
      <c r="B52" s="445">
        <v>0.21932528270520923</v>
      </c>
      <c r="C52" s="445">
        <v>-0.27774060824887603</v>
      </c>
      <c r="D52" s="445">
        <v>-0.53765395886569001</v>
      </c>
      <c r="E52" s="445">
        <v>-2.5072727373956161E-2</v>
      </c>
      <c r="F52" s="445">
        <v>-8.6023398577416699E-2</v>
      </c>
      <c r="G52" s="445">
        <v>-0.24703345616608674</v>
      </c>
      <c r="H52" s="445">
        <v>0.53219155986643507</v>
      </c>
      <c r="I52" s="445">
        <v>-0.62750516068981377</v>
      </c>
      <c r="J52" s="445">
        <v>-0.934017409615438</v>
      </c>
    </row>
    <row r="53" spans="1:10">
      <c r="A53" s="447" t="s">
        <v>459</v>
      </c>
      <c r="B53" s="446">
        <v>985.09199895578695</v>
      </c>
      <c r="C53" s="446">
        <v>850.24429913339998</v>
      </c>
      <c r="D53" s="446">
        <v>369.31708522777097</v>
      </c>
      <c r="E53" s="446">
        <v>798.81673690041396</v>
      </c>
      <c r="F53" s="446">
        <v>806.13960828321297</v>
      </c>
      <c r="G53" s="446">
        <v>314.94361131978002</v>
      </c>
      <c r="H53" s="446">
        <v>1728.68370954598</v>
      </c>
      <c r="I53" s="446">
        <v>689.35720015870004</v>
      </c>
      <c r="J53" s="446">
        <v>200.88717186003001</v>
      </c>
    </row>
    <row r="54" spans="1:10">
      <c r="A54" s="449" t="s">
        <v>460</v>
      </c>
      <c r="B54" s="450">
        <v>41928</v>
      </c>
      <c r="C54" s="450">
        <v>41654</v>
      </c>
      <c r="D54" s="450">
        <v>41654</v>
      </c>
      <c r="E54" s="450">
        <v>41668</v>
      </c>
      <c r="F54" s="450">
        <v>41901</v>
      </c>
      <c r="G54" s="450">
        <v>41901</v>
      </c>
      <c r="H54" s="450">
        <v>41989</v>
      </c>
      <c r="I54" s="450">
        <v>41641</v>
      </c>
      <c r="J54" s="450">
        <v>41641</v>
      </c>
    </row>
    <row r="55" spans="1:10">
      <c r="A55" s="447" t="s">
        <v>461</v>
      </c>
      <c r="B55" s="462">
        <v>608.10323906936901</v>
      </c>
      <c r="C55" s="462">
        <v>477.45328160611598</v>
      </c>
      <c r="D55" s="462">
        <v>106.637904110851</v>
      </c>
      <c r="E55" s="462">
        <v>590.825553269137</v>
      </c>
      <c r="F55" s="462">
        <v>640.79144475598696</v>
      </c>
      <c r="G55" s="462">
        <v>194.70975180505701</v>
      </c>
      <c r="H55" s="462">
        <v>569.76899434413099</v>
      </c>
      <c r="I55" s="462">
        <v>166.33093099235199</v>
      </c>
      <c r="J55" s="462">
        <v>6.0479899867654598</v>
      </c>
    </row>
    <row r="56" spans="1:10">
      <c r="A56" s="449" t="s">
        <v>462</v>
      </c>
      <c r="B56" s="450">
        <v>41654</v>
      </c>
      <c r="C56" s="450">
        <v>41928</v>
      </c>
      <c r="D56" s="450">
        <v>41928</v>
      </c>
      <c r="E56" s="450">
        <v>41901</v>
      </c>
      <c r="F56" s="450">
        <v>42002</v>
      </c>
      <c r="G56" s="450">
        <v>42002</v>
      </c>
      <c r="H56" s="450">
        <v>41814</v>
      </c>
      <c r="I56" s="450">
        <v>41989</v>
      </c>
      <c r="J56" s="450">
        <v>41989</v>
      </c>
    </row>
    <row r="57" spans="1:10">
      <c r="A57" s="447" t="s">
        <v>463</v>
      </c>
      <c r="B57" s="446">
        <v>1639.98122865767</v>
      </c>
      <c r="C57" s="446">
        <v>850.24429913339998</v>
      </c>
      <c r="D57" s="446">
        <v>369.31708522777097</v>
      </c>
      <c r="E57" s="446">
        <v>1486.81032217388</v>
      </c>
      <c r="F57" s="446">
        <v>861.76860027865996</v>
      </c>
      <c r="G57" s="446">
        <v>445.224996800535</v>
      </c>
      <c r="H57" s="446">
        <v>1728.68370954598</v>
      </c>
      <c r="I57" s="446">
        <v>945.94501125413501</v>
      </c>
      <c r="J57" s="446">
        <v>533.539405317675</v>
      </c>
    </row>
    <row r="58" spans="1:10">
      <c r="A58" s="452" t="s">
        <v>464</v>
      </c>
      <c r="B58" s="450">
        <v>41064</v>
      </c>
      <c r="C58" s="450">
        <v>41654</v>
      </c>
      <c r="D58" s="450">
        <v>41654</v>
      </c>
      <c r="E58" s="450">
        <v>41052</v>
      </c>
      <c r="F58" s="450">
        <v>41276</v>
      </c>
      <c r="G58" s="450">
        <v>41276</v>
      </c>
      <c r="H58" s="450">
        <v>41989</v>
      </c>
      <c r="I58" s="450">
        <v>40982</v>
      </c>
      <c r="J58" s="450">
        <v>40970</v>
      </c>
    </row>
    <row r="59" spans="1:10">
      <c r="A59" s="447" t="s">
        <v>465</v>
      </c>
      <c r="B59" s="446">
        <v>608.10323906936901</v>
      </c>
      <c r="C59" s="446">
        <v>390.23878780543902</v>
      </c>
      <c r="D59" s="446">
        <v>94.517992078365893</v>
      </c>
      <c r="E59" s="446">
        <v>590.825553269137</v>
      </c>
      <c r="F59" s="446">
        <v>457.66293057902402</v>
      </c>
      <c r="G59" s="446">
        <v>137.72796924339201</v>
      </c>
      <c r="H59" s="446">
        <v>569.76899434413099</v>
      </c>
      <c r="I59" s="446">
        <v>166.33093099235199</v>
      </c>
      <c r="J59" s="446">
        <v>6.0479899867654598</v>
      </c>
    </row>
    <row r="60" spans="1:10">
      <c r="A60" s="452" t="s">
        <v>466</v>
      </c>
      <c r="B60" s="450">
        <v>41654</v>
      </c>
      <c r="C60" s="450">
        <v>41086</v>
      </c>
      <c r="D60" s="450">
        <v>41086</v>
      </c>
      <c r="E60" s="450">
        <v>41901</v>
      </c>
      <c r="F60" s="450">
        <v>41052</v>
      </c>
      <c r="G60" s="450">
        <v>41052</v>
      </c>
      <c r="H60" s="450">
        <v>41814</v>
      </c>
      <c r="I60" s="450">
        <v>41989</v>
      </c>
      <c r="J60" s="450">
        <v>41989</v>
      </c>
    </row>
    <row r="61" spans="1:10" ht="3.95" customHeight="1"/>
    <row r="62" spans="1:10">
      <c r="A62" s="453" t="s">
        <v>467</v>
      </c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zoomScaleNormal="100" zoomScaleSheetLayoutView="100" workbookViewId="0">
      <selection activeCell="B3" sqref="B3"/>
    </sheetView>
  </sheetViews>
  <sheetFormatPr baseColWidth="10" defaultRowHeight="12.75"/>
  <cols>
    <col min="1" max="1" width="70.42578125" customWidth="1"/>
    <col min="4" max="4" width="5.5703125" customWidth="1"/>
  </cols>
  <sheetData>
    <row r="1" spans="1:8" ht="18" customHeight="1"/>
    <row r="2" spans="1:8" ht="20.25">
      <c r="A2" s="154" t="s">
        <v>458</v>
      </c>
      <c r="B2" s="1"/>
      <c r="C2" s="1"/>
      <c r="D2" s="1"/>
      <c r="E2" s="1"/>
      <c r="F2" s="1"/>
      <c r="G2" s="1"/>
      <c r="H2" s="69"/>
    </row>
    <row r="3" spans="1:8" ht="18">
      <c r="A3" s="155" t="s">
        <v>458</v>
      </c>
      <c r="B3" s="1"/>
      <c r="C3" s="1"/>
      <c r="D3" s="1"/>
      <c r="E3" s="1"/>
      <c r="F3" s="1"/>
      <c r="G3" s="1"/>
      <c r="H3" s="1"/>
    </row>
    <row r="4" spans="1:8" ht="12.75" customHeight="1">
      <c r="A4" s="471"/>
      <c r="B4" s="1"/>
      <c r="C4" s="1"/>
      <c r="D4" s="1"/>
      <c r="E4" s="1"/>
      <c r="F4" s="1"/>
      <c r="G4" s="1"/>
      <c r="H4" s="1"/>
    </row>
    <row r="5" spans="1:8" ht="12.75" customHeight="1">
      <c r="A5" s="471"/>
      <c r="B5" s="1"/>
      <c r="C5" s="1"/>
      <c r="D5" s="1"/>
      <c r="E5" s="1"/>
      <c r="F5" s="1"/>
      <c r="G5" s="1"/>
      <c r="H5" s="1"/>
    </row>
    <row r="6" spans="1:8" ht="6" customHeight="1">
      <c r="A6" s="471"/>
      <c r="B6" s="1"/>
      <c r="C6" s="1"/>
      <c r="D6" s="1"/>
      <c r="E6" s="1"/>
      <c r="F6" s="1"/>
      <c r="G6" s="1"/>
      <c r="H6" s="1"/>
    </row>
    <row r="7" spans="1:8" ht="12.75" customHeight="1">
      <c r="A7" s="471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8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M28" sqref="M28"/>
    </sheetView>
  </sheetViews>
  <sheetFormatPr baseColWidth="10" defaultRowHeight="12.75"/>
  <cols>
    <col min="1" max="1" width="70.42578125" customWidth="1"/>
    <col min="3" max="3" width="11.7109375" customWidth="1"/>
    <col min="4" max="4" width="4.28515625" customWidth="1"/>
  </cols>
  <sheetData>
    <row r="1" spans="1:8" ht="18" customHeight="1"/>
    <row r="2" spans="1:8" ht="20.25">
      <c r="A2" s="154" t="s">
        <v>458</v>
      </c>
      <c r="B2" s="1"/>
      <c r="C2" s="1"/>
      <c r="D2" s="1"/>
      <c r="E2" s="1"/>
      <c r="F2" s="1"/>
      <c r="G2" s="1"/>
      <c r="H2" s="69"/>
    </row>
    <row r="3" spans="1:8" ht="18">
      <c r="A3" s="155" t="s">
        <v>458</v>
      </c>
      <c r="B3" s="1"/>
      <c r="C3" s="1"/>
      <c r="D3" s="1"/>
      <c r="E3" s="1"/>
      <c r="F3" s="1"/>
      <c r="G3" s="1"/>
      <c r="H3" s="1"/>
    </row>
    <row r="4" spans="1:8" ht="12.75" customHeight="1">
      <c r="A4" s="471"/>
      <c r="B4" s="1"/>
      <c r="C4" s="1"/>
      <c r="D4" s="1"/>
      <c r="E4" s="1"/>
      <c r="F4" s="1"/>
      <c r="G4" s="1"/>
      <c r="H4" s="1"/>
    </row>
    <row r="5" spans="1:8" ht="12.75" customHeight="1">
      <c r="A5" s="471"/>
      <c r="B5" s="1"/>
      <c r="C5" s="1"/>
      <c r="D5" s="1"/>
      <c r="E5" s="1"/>
      <c r="F5" s="1"/>
      <c r="G5" s="1"/>
      <c r="H5" s="1"/>
    </row>
    <row r="6" spans="1:8" ht="6" customHeight="1">
      <c r="A6" s="471"/>
      <c r="B6" s="1"/>
      <c r="C6" s="1"/>
      <c r="D6" s="1"/>
      <c r="E6" s="1"/>
      <c r="F6" s="1"/>
      <c r="G6" s="1"/>
      <c r="H6" s="1"/>
    </row>
    <row r="7" spans="1:8" ht="12.75" customHeight="1">
      <c r="A7" s="471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8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B3" sqref="B3"/>
    </sheetView>
  </sheetViews>
  <sheetFormatPr baseColWidth="10" defaultRowHeight="12.75"/>
  <cols>
    <col min="1" max="1" width="70.42578125" customWidth="1"/>
    <col min="4" max="4" width="5" customWidth="1"/>
  </cols>
  <sheetData>
    <row r="1" spans="1:8" ht="18" customHeight="1"/>
    <row r="2" spans="1:8" ht="20.25">
      <c r="A2" s="154" t="s">
        <v>458</v>
      </c>
      <c r="B2" s="1"/>
      <c r="C2" s="1"/>
      <c r="D2" s="1"/>
      <c r="E2" s="1"/>
      <c r="F2" s="1"/>
      <c r="G2" s="1"/>
      <c r="H2" s="69"/>
    </row>
    <row r="3" spans="1:8" ht="18">
      <c r="A3" s="155" t="s">
        <v>458</v>
      </c>
      <c r="B3" s="1"/>
      <c r="C3" s="1"/>
      <c r="D3" s="1"/>
      <c r="E3" s="1"/>
      <c r="F3" s="1"/>
      <c r="G3" s="1"/>
      <c r="H3" s="1"/>
    </row>
    <row r="4" spans="1:8" ht="12.75" customHeight="1">
      <c r="A4" s="471"/>
      <c r="B4" s="1"/>
      <c r="C4" s="1"/>
      <c r="D4" s="1"/>
      <c r="E4" s="1"/>
      <c r="F4" s="1"/>
      <c r="G4" s="1"/>
      <c r="H4" s="1"/>
    </row>
    <row r="5" spans="1:8" ht="12.75" customHeight="1">
      <c r="A5" s="471"/>
      <c r="B5" s="1"/>
      <c r="C5" s="1"/>
      <c r="D5" s="1"/>
      <c r="E5" s="1"/>
      <c r="F5" s="1"/>
      <c r="G5" s="1"/>
      <c r="H5" s="1"/>
    </row>
    <row r="6" spans="1:8" ht="6" customHeight="1">
      <c r="A6" s="471"/>
      <c r="B6" s="1"/>
      <c r="C6" s="1"/>
      <c r="D6" s="1"/>
      <c r="E6" s="1"/>
      <c r="F6" s="1"/>
      <c r="G6" s="1"/>
      <c r="H6" s="1"/>
    </row>
    <row r="7" spans="1:8" ht="12.75" customHeight="1">
      <c r="A7" s="471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6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7"/>
  <sheetViews>
    <sheetView showGridLines="0" zoomScaleNormal="100" zoomScaleSheetLayoutView="100" workbookViewId="0">
      <selection activeCell="M28" sqref="M28"/>
    </sheetView>
  </sheetViews>
  <sheetFormatPr baseColWidth="10" defaultRowHeight="12.75"/>
  <cols>
    <col min="1" max="1" width="70.42578125" customWidth="1"/>
    <col min="4" max="4" width="7.140625" customWidth="1"/>
  </cols>
  <sheetData>
    <row r="1" spans="1:8" ht="18" customHeight="1"/>
    <row r="2" spans="1:8" ht="20.25">
      <c r="A2" s="154" t="s">
        <v>458</v>
      </c>
      <c r="B2" s="1"/>
      <c r="C2" s="1"/>
      <c r="D2" s="1"/>
      <c r="E2" s="1"/>
      <c r="F2" s="1"/>
      <c r="G2" s="1"/>
      <c r="H2" s="69"/>
    </row>
    <row r="3" spans="1:8" ht="18">
      <c r="A3" s="155" t="s">
        <v>458</v>
      </c>
      <c r="B3" s="1"/>
      <c r="C3" s="1"/>
      <c r="D3" s="1"/>
      <c r="E3" s="1"/>
      <c r="F3" s="1"/>
      <c r="G3" s="1"/>
      <c r="H3" s="1"/>
    </row>
    <row r="4" spans="1:8" ht="12.75" customHeight="1">
      <c r="A4" s="471"/>
      <c r="B4" s="1"/>
      <c r="C4" s="1"/>
      <c r="D4" s="1"/>
      <c r="E4" s="1"/>
      <c r="F4" s="1"/>
      <c r="G4" s="1"/>
      <c r="H4" s="1"/>
    </row>
    <row r="5" spans="1:8" ht="12.75" customHeight="1">
      <c r="A5" s="471"/>
      <c r="B5" s="1"/>
      <c r="C5" s="1"/>
      <c r="D5" s="1"/>
      <c r="E5" s="1"/>
      <c r="F5" s="1"/>
      <c r="G5" s="1"/>
      <c r="H5" s="1"/>
    </row>
    <row r="6" spans="1:8" ht="6" customHeight="1">
      <c r="A6" s="471"/>
      <c r="B6" s="1"/>
      <c r="C6" s="1"/>
      <c r="D6" s="1"/>
      <c r="E6" s="1"/>
      <c r="F6" s="1"/>
      <c r="G6" s="1"/>
      <c r="H6" s="1"/>
    </row>
    <row r="7" spans="1:8" ht="12.75" customHeight="1">
      <c r="A7" s="471"/>
      <c r="B7" s="1"/>
      <c r="C7" s="1"/>
      <c r="D7" s="1"/>
      <c r="E7" s="1"/>
      <c r="F7" s="1"/>
      <c r="G7" s="1"/>
      <c r="H7" s="1"/>
    </row>
    <row r="8" spans="1:8" ht="15.75">
      <c r="A8" s="1"/>
      <c r="B8" s="1"/>
      <c r="C8" s="1"/>
      <c r="G8" s="44"/>
    </row>
    <row r="9" spans="1:8" ht="15.75">
      <c r="A9" s="1"/>
      <c r="B9" s="25"/>
      <c r="C9" s="1"/>
      <c r="G9" s="44"/>
    </row>
    <row r="10" spans="1:8" ht="15.75">
      <c r="A10" s="1"/>
      <c r="B10" s="1"/>
      <c r="C10" s="1"/>
      <c r="G10" s="44"/>
    </row>
    <row r="11" spans="1:8" ht="15.75" customHeight="1">
      <c r="A11" s="1"/>
      <c r="B11" s="472"/>
      <c r="C11" s="472"/>
      <c r="D11" s="14"/>
      <c r="E11" s="14"/>
      <c r="F11" s="14"/>
      <c r="G11" s="14"/>
      <c r="H11" s="14"/>
    </row>
    <row r="12" spans="1:8" ht="15.75">
      <c r="A12" s="1"/>
      <c r="B12" s="1"/>
      <c r="C12" s="1"/>
      <c r="G12" s="44"/>
    </row>
    <row r="13" spans="1:8" ht="15.75">
      <c r="A13" s="1"/>
      <c r="B13" s="1"/>
      <c r="C13" s="1"/>
      <c r="G13" s="44"/>
    </row>
    <row r="14" spans="1:8">
      <c r="A14" s="1"/>
      <c r="B14" s="1"/>
      <c r="C14" s="1"/>
    </row>
    <row r="15" spans="1:8">
      <c r="A15" s="1"/>
      <c r="B15" s="1"/>
      <c r="C15" s="1"/>
    </row>
    <row r="16" spans="1:8">
      <c r="A16" s="1"/>
      <c r="B16" s="1"/>
      <c r="C16" s="1"/>
    </row>
    <row r="17" spans="1:3">
      <c r="A17" s="1"/>
      <c r="B17" s="1"/>
      <c r="C17" s="1"/>
    </row>
    <row r="18" spans="1:3">
      <c r="A18" s="1"/>
      <c r="B18" s="1"/>
      <c r="C18" s="1"/>
    </row>
    <row r="19" spans="1:3">
      <c r="A19" s="1"/>
      <c r="B19" s="1"/>
      <c r="C19" s="1"/>
    </row>
    <row r="20" spans="1:3">
      <c r="A20" s="1"/>
      <c r="B20" s="1"/>
      <c r="C20" s="1"/>
    </row>
    <row r="21" spans="1:3">
      <c r="A21" s="1"/>
      <c r="B21" s="1"/>
      <c r="C21" s="1"/>
    </row>
    <row r="22" spans="1:3">
      <c r="A22" s="1"/>
      <c r="B22" s="1"/>
      <c r="C22" s="1"/>
    </row>
    <row r="23" spans="1:3">
      <c r="A23" s="1"/>
      <c r="B23" s="1"/>
      <c r="C23" s="1"/>
    </row>
    <row r="24" spans="1:3">
      <c r="A24" s="1"/>
      <c r="B24" s="1"/>
      <c r="C24" s="1"/>
    </row>
    <row r="25" spans="1:3">
      <c r="A25" s="1"/>
      <c r="B25" s="1"/>
      <c r="C25" s="1"/>
    </row>
    <row r="26" spans="1:3">
      <c r="A26" s="1"/>
      <c r="B26" s="1"/>
      <c r="C26" s="1"/>
    </row>
    <row r="27" spans="1:3">
      <c r="A27" s="1"/>
      <c r="B27" s="1"/>
      <c r="C27" s="1"/>
    </row>
    <row r="28" spans="1:3">
      <c r="A28" s="1"/>
      <c r="B28" s="1"/>
      <c r="C28" s="1"/>
    </row>
    <row r="29" spans="1:3">
      <c r="A29" s="1"/>
      <c r="B29" s="1"/>
      <c r="C29" s="1"/>
    </row>
    <row r="30" spans="1:3">
      <c r="A30" s="1"/>
      <c r="B30" s="1"/>
      <c r="C30" s="1"/>
    </row>
    <row r="31" spans="1:3">
      <c r="A31" s="1"/>
      <c r="B31" s="1"/>
      <c r="C31" s="1"/>
    </row>
    <row r="32" spans="1:3">
      <c r="A32" s="1"/>
      <c r="B32" s="1"/>
      <c r="C32" s="1"/>
    </row>
    <row r="33" spans="1:3">
      <c r="A33" s="1"/>
      <c r="B33" s="1"/>
      <c r="C33" s="1"/>
    </row>
    <row r="34" spans="1:3">
      <c r="A34" s="1"/>
      <c r="B34" s="1"/>
      <c r="C34" s="1"/>
    </row>
    <row r="35" spans="1:3">
      <c r="A35" s="1"/>
      <c r="B35" s="1"/>
      <c r="C35" s="1"/>
    </row>
    <row r="36" spans="1:3">
      <c r="A36" s="1"/>
      <c r="B36" s="1"/>
      <c r="C36" s="1"/>
    </row>
    <row r="37" spans="1:3">
      <c r="A37" s="1"/>
      <c r="B37" s="1"/>
      <c r="C37" s="1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B3" sqref="B3"/>
    </sheetView>
  </sheetViews>
  <sheetFormatPr baseColWidth="10" defaultRowHeight="12.75"/>
  <cols>
    <col min="1" max="1" width="70.42578125" customWidth="1"/>
    <col min="4" max="4" width="6.7109375" customWidth="1"/>
  </cols>
  <sheetData>
    <row r="1" spans="1:8" ht="18" customHeight="1"/>
    <row r="2" spans="1:8" ht="20.25">
      <c r="A2" s="154" t="s">
        <v>458</v>
      </c>
      <c r="B2" s="1"/>
      <c r="C2" s="1"/>
      <c r="D2" s="1"/>
      <c r="E2" s="1"/>
      <c r="F2" s="1"/>
      <c r="G2" s="1"/>
      <c r="H2" s="69"/>
    </row>
    <row r="3" spans="1:8" ht="18">
      <c r="A3" s="155" t="s">
        <v>458</v>
      </c>
      <c r="B3" s="1"/>
      <c r="C3" s="1"/>
      <c r="D3" s="1"/>
      <c r="E3" s="1"/>
      <c r="F3" s="1"/>
      <c r="G3" s="1"/>
      <c r="H3" s="1"/>
    </row>
    <row r="4" spans="1:8" ht="12.75" customHeight="1">
      <c r="A4" s="471"/>
      <c r="B4" s="1"/>
      <c r="C4" s="1"/>
      <c r="D4" s="1"/>
      <c r="E4" s="1"/>
      <c r="F4" s="1"/>
      <c r="G4" s="1"/>
      <c r="H4" s="1"/>
    </row>
    <row r="5" spans="1:8" ht="12.75" customHeight="1">
      <c r="A5" s="471"/>
      <c r="B5" s="1"/>
      <c r="C5" s="1"/>
      <c r="D5" s="1"/>
      <c r="E5" s="1"/>
      <c r="F5" s="1"/>
      <c r="G5" s="1"/>
      <c r="H5" s="1"/>
    </row>
    <row r="6" spans="1:8" ht="6" customHeight="1">
      <c r="A6" s="471"/>
      <c r="B6" s="1"/>
      <c r="C6" s="1"/>
      <c r="D6" s="1"/>
      <c r="E6" s="1"/>
      <c r="F6" s="1"/>
      <c r="G6" s="1"/>
      <c r="H6" s="1"/>
    </row>
    <row r="7" spans="1:8" ht="12.75" customHeight="1">
      <c r="A7" s="471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C4" sqref="C4"/>
    </sheetView>
  </sheetViews>
  <sheetFormatPr baseColWidth="10" defaultRowHeight="12.75"/>
  <cols>
    <col min="1" max="1" width="70.42578125" customWidth="1"/>
    <col min="4" max="4" width="5.7109375" customWidth="1"/>
  </cols>
  <sheetData>
    <row r="1" spans="1:8" ht="18" customHeight="1"/>
    <row r="2" spans="1:8" ht="20.25">
      <c r="A2" s="154" t="s">
        <v>458</v>
      </c>
      <c r="B2" s="1"/>
      <c r="C2" s="1"/>
      <c r="D2" s="1"/>
      <c r="E2" s="1"/>
      <c r="F2" s="1"/>
      <c r="G2" s="1"/>
      <c r="H2" s="69"/>
    </row>
    <row r="3" spans="1:8" ht="18">
      <c r="A3" s="155" t="s">
        <v>458</v>
      </c>
      <c r="B3" s="1"/>
      <c r="C3" s="1"/>
      <c r="D3" s="1"/>
      <c r="E3" s="1"/>
      <c r="F3" s="1"/>
      <c r="G3" s="1"/>
      <c r="H3" s="1"/>
    </row>
    <row r="4" spans="1:8" ht="12.75" customHeight="1">
      <c r="A4" s="471"/>
      <c r="B4" s="1"/>
      <c r="C4" s="1"/>
      <c r="D4" s="1"/>
      <c r="E4" s="1"/>
      <c r="F4" s="1"/>
      <c r="G4" s="1"/>
      <c r="H4" s="1"/>
    </row>
    <row r="5" spans="1:8" ht="12.75" customHeight="1">
      <c r="A5" s="471"/>
      <c r="B5" s="1"/>
      <c r="C5" s="1"/>
      <c r="D5" s="1"/>
      <c r="E5" s="1"/>
      <c r="F5" s="1"/>
      <c r="G5" s="1"/>
      <c r="H5" s="1"/>
    </row>
    <row r="6" spans="1:8" ht="6" customHeight="1">
      <c r="A6" s="471"/>
      <c r="B6" s="1"/>
      <c r="C6" s="1"/>
      <c r="D6" s="1"/>
      <c r="E6" s="1"/>
      <c r="F6" s="1"/>
      <c r="G6" s="1"/>
      <c r="H6" s="1"/>
    </row>
    <row r="7" spans="1:8" ht="12.75" customHeight="1">
      <c r="A7" s="471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81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M28" sqref="M28"/>
    </sheetView>
  </sheetViews>
  <sheetFormatPr baseColWidth="10" defaultRowHeight="12.75"/>
  <cols>
    <col min="1" max="1" width="70.42578125" customWidth="1"/>
  </cols>
  <sheetData>
    <row r="1" spans="1:8" ht="18" customHeight="1"/>
    <row r="2" spans="1:8" ht="20.25">
      <c r="A2" s="154" t="s">
        <v>458</v>
      </c>
      <c r="B2" s="1"/>
      <c r="C2" s="1"/>
      <c r="D2" s="1"/>
      <c r="E2" s="1"/>
      <c r="F2" s="1"/>
      <c r="G2" s="1"/>
      <c r="H2" s="69"/>
    </row>
    <row r="3" spans="1:8" ht="18">
      <c r="A3" s="155" t="s">
        <v>458</v>
      </c>
      <c r="B3" s="1"/>
      <c r="C3" s="1"/>
      <c r="D3" s="1"/>
      <c r="E3" s="1"/>
      <c r="F3" s="1"/>
      <c r="G3" s="1"/>
      <c r="H3" s="1"/>
    </row>
    <row r="4" spans="1:8" ht="12.75" customHeight="1">
      <c r="A4" s="471"/>
      <c r="B4" s="1"/>
      <c r="C4" s="1"/>
      <c r="D4" s="1"/>
      <c r="E4" s="1"/>
      <c r="F4" s="1"/>
      <c r="G4" s="1"/>
      <c r="H4" s="1"/>
    </row>
    <row r="5" spans="1:8" ht="12.75" customHeight="1">
      <c r="A5" s="471"/>
      <c r="B5" s="1"/>
      <c r="C5" s="1"/>
      <c r="D5" s="1"/>
      <c r="E5" s="1"/>
      <c r="F5" s="1"/>
      <c r="G5" s="1"/>
      <c r="H5" s="1"/>
    </row>
    <row r="6" spans="1:8" ht="6" customHeight="1">
      <c r="A6" s="471"/>
      <c r="B6" s="1"/>
      <c r="C6" s="1"/>
      <c r="D6" s="1"/>
      <c r="E6" s="1"/>
      <c r="F6" s="1"/>
      <c r="G6" s="1"/>
      <c r="H6" s="1"/>
    </row>
    <row r="7" spans="1:8" ht="12.75" customHeight="1">
      <c r="A7" s="471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I37" sqref="I37"/>
    </sheetView>
  </sheetViews>
  <sheetFormatPr baseColWidth="10" defaultRowHeight="12.75"/>
  <cols>
    <col min="1" max="1" width="70.42578125" customWidth="1"/>
    <col min="4" max="4" width="4.7109375" customWidth="1"/>
  </cols>
  <sheetData>
    <row r="1" spans="1:8" ht="18" customHeight="1"/>
    <row r="2" spans="1:8" ht="20.25">
      <c r="A2" s="154" t="s">
        <v>458</v>
      </c>
      <c r="B2" s="1"/>
      <c r="C2" s="1"/>
      <c r="D2" s="1"/>
      <c r="E2" s="1"/>
      <c r="F2" s="1"/>
      <c r="G2" s="1"/>
      <c r="H2" s="69"/>
    </row>
    <row r="3" spans="1:8" ht="18">
      <c r="A3" s="155" t="s">
        <v>458</v>
      </c>
      <c r="B3" s="1"/>
      <c r="C3" s="1"/>
      <c r="D3" s="1"/>
      <c r="E3" s="1"/>
      <c r="F3" s="1"/>
      <c r="G3" s="1"/>
      <c r="H3" s="1"/>
    </row>
    <row r="4" spans="1:8" ht="12.75" customHeight="1">
      <c r="A4" s="471"/>
      <c r="B4" s="1"/>
      <c r="C4" s="1"/>
      <c r="D4" s="1"/>
      <c r="E4" s="1"/>
      <c r="F4" s="1"/>
      <c r="G4" s="1"/>
      <c r="H4" s="1"/>
    </row>
    <row r="5" spans="1:8" ht="12.75" customHeight="1">
      <c r="A5" s="471"/>
      <c r="B5" s="1"/>
      <c r="C5" s="1"/>
      <c r="D5" s="1"/>
      <c r="E5" s="1"/>
      <c r="F5" s="1"/>
      <c r="G5" s="1"/>
      <c r="H5" s="1"/>
    </row>
    <row r="6" spans="1:8" ht="6" customHeight="1">
      <c r="A6" s="471"/>
      <c r="B6" s="1"/>
      <c r="C6" s="1"/>
      <c r="D6" s="1"/>
      <c r="E6" s="1"/>
      <c r="F6" s="1"/>
      <c r="G6" s="1"/>
      <c r="H6" s="1"/>
    </row>
    <row r="7" spans="1:8" ht="12.75" customHeight="1">
      <c r="A7" s="471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8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M28" sqref="M28"/>
    </sheetView>
  </sheetViews>
  <sheetFormatPr baseColWidth="10" defaultRowHeight="12.75"/>
  <cols>
    <col min="1" max="1" width="70.42578125" customWidth="1"/>
    <col min="4" max="4" width="4" customWidth="1"/>
  </cols>
  <sheetData>
    <row r="1" spans="1:8" ht="18" customHeight="1"/>
    <row r="2" spans="1:8" ht="20.25">
      <c r="A2" s="154" t="s">
        <v>458</v>
      </c>
      <c r="B2" s="1"/>
      <c r="C2" s="1"/>
      <c r="D2" s="1"/>
      <c r="E2" s="1"/>
      <c r="F2" s="1"/>
      <c r="G2" s="1"/>
      <c r="H2" s="69"/>
    </row>
    <row r="3" spans="1:8" ht="18">
      <c r="A3" s="155" t="s">
        <v>458</v>
      </c>
      <c r="B3" s="1"/>
      <c r="C3" s="1"/>
      <c r="D3" s="1"/>
      <c r="E3" s="1"/>
      <c r="F3" s="1"/>
      <c r="G3" s="1"/>
      <c r="H3" s="1"/>
    </row>
    <row r="4" spans="1:8" ht="12.75" customHeight="1">
      <c r="A4" s="471"/>
      <c r="B4" s="1"/>
      <c r="C4" s="1"/>
      <c r="D4" s="1"/>
      <c r="E4" s="1"/>
      <c r="F4" s="1"/>
      <c r="G4" s="1"/>
      <c r="H4" s="1"/>
    </row>
    <row r="5" spans="1:8" ht="12.75" customHeight="1">
      <c r="A5" s="471"/>
      <c r="B5" s="1"/>
      <c r="C5" s="1"/>
      <c r="D5" s="1"/>
      <c r="E5" s="1"/>
      <c r="F5" s="1"/>
      <c r="G5" s="1"/>
      <c r="H5" s="1"/>
    </row>
    <row r="6" spans="1:8" ht="12.75" customHeight="1">
      <c r="A6" s="471"/>
      <c r="B6" s="1"/>
      <c r="C6" s="1"/>
      <c r="D6" s="1"/>
      <c r="E6" s="1"/>
      <c r="F6" s="1"/>
      <c r="G6" s="1"/>
      <c r="H6" s="1"/>
    </row>
    <row r="7" spans="1:8" ht="6" customHeight="1">
      <c r="A7" s="471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zoomScaleNormal="100" workbookViewId="0">
      <selection activeCell="M28" sqref="M28"/>
    </sheetView>
  </sheetViews>
  <sheetFormatPr baseColWidth="10" defaultRowHeight="12.75"/>
  <cols>
    <col min="1" max="1" width="36.7109375" customWidth="1"/>
    <col min="2" max="2" width="13.140625" customWidth="1"/>
    <col min="3" max="3" width="15.85546875" customWidth="1"/>
    <col min="4" max="5" width="16.5703125" customWidth="1"/>
    <col min="6" max="6" width="16.28515625" customWidth="1"/>
    <col min="7" max="7" width="19.42578125" customWidth="1"/>
    <col min="8" max="8" width="17.42578125" customWidth="1"/>
    <col min="9" max="9" width="12.140625" customWidth="1"/>
    <col min="10" max="10" width="13.85546875" customWidth="1"/>
    <col min="11" max="11" width="15.85546875" customWidth="1"/>
  </cols>
  <sheetData>
    <row r="1" spans="1:13" ht="18" customHeight="1"/>
    <row r="2" spans="1:13" ht="20.100000000000001" customHeight="1">
      <c r="A2" s="96" t="s">
        <v>5</v>
      </c>
      <c r="B2" s="40"/>
      <c r="C2" s="1"/>
      <c r="D2" s="1"/>
      <c r="E2" s="1"/>
      <c r="F2" s="1"/>
      <c r="G2" s="1"/>
      <c r="H2" s="1"/>
      <c r="I2" s="1"/>
      <c r="J2" s="1"/>
    </row>
    <row r="3" spans="1:13" ht="20.25">
      <c r="A3" s="97" t="s">
        <v>6</v>
      </c>
      <c r="B3" s="41"/>
      <c r="C3" s="1"/>
      <c r="D3" s="1"/>
      <c r="E3" s="1"/>
      <c r="F3" s="1"/>
      <c r="G3" s="1"/>
      <c r="H3" s="1"/>
      <c r="I3" s="1"/>
      <c r="J3" s="1"/>
    </row>
    <row r="5" spans="1:13">
      <c r="F5" s="3"/>
    </row>
    <row r="6" spans="1:13">
      <c r="F6" s="3"/>
    </row>
    <row r="7" spans="1:13">
      <c r="F7" s="3"/>
    </row>
    <row r="8" spans="1:13">
      <c r="C8" s="3"/>
      <c r="E8" s="3" t="s">
        <v>29</v>
      </c>
      <c r="G8" s="3"/>
    </row>
    <row r="9" spans="1:13">
      <c r="D9" s="70"/>
      <c r="E9" s="3"/>
    </row>
    <row r="12" spans="1:13" ht="20.25">
      <c r="A12" s="68" t="s">
        <v>7</v>
      </c>
      <c r="B12" s="4"/>
    </row>
    <row r="13" spans="1:13" ht="3.95" customHeight="1"/>
    <row r="14" spans="1:13" ht="24.75" customHeight="1">
      <c r="A14" s="7"/>
      <c r="B14" s="98" t="s">
        <v>143</v>
      </c>
      <c r="C14" s="6" t="s">
        <v>8</v>
      </c>
      <c r="D14" s="6" t="s">
        <v>9</v>
      </c>
      <c r="E14" s="6" t="s">
        <v>10</v>
      </c>
      <c r="F14" s="474" t="s">
        <v>156</v>
      </c>
      <c r="G14" s="474"/>
      <c r="H14" s="42" t="s">
        <v>26</v>
      </c>
    </row>
    <row r="15" spans="1:13" ht="24.75" customHeight="1">
      <c r="A15" s="7"/>
      <c r="B15" s="98"/>
      <c r="C15" s="6"/>
      <c r="D15" s="6"/>
      <c r="E15" s="6"/>
      <c r="F15" s="8" t="s">
        <v>12</v>
      </c>
      <c r="G15" s="8" t="s">
        <v>13</v>
      </c>
      <c r="H15" s="42"/>
    </row>
    <row r="16" spans="1:13" ht="17.25" customHeight="1">
      <c r="A16" s="11" t="s">
        <v>144</v>
      </c>
      <c r="B16" s="103">
        <v>2012</v>
      </c>
      <c r="C16" s="83">
        <v>38</v>
      </c>
      <c r="D16" s="83">
        <v>5</v>
      </c>
      <c r="E16" s="83">
        <v>27</v>
      </c>
      <c r="F16" s="83">
        <v>5</v>
      </c>
      <c r="G16" s="83">
        <v>4</v>
      </c>
      <c r="H16" s="92">
        <v>79</v>
      </c>
      <c r="J16" s="24"/>
      <c r="K16" s="23"/>
      <c r="L16" s="23"/>
      <c r="M16" s="28"/>
    </row>
    <row r="17" spans="1:15" ht="17.25" customHeight="1">
      <c r="A17" s="85" t="s">
        <v>145</v>
      </c>
      <c r="B17" s="103">
        <v>2013</v>
      </c>
      <c r="C17" s="83">
        <v>37</v>
      </c>
      <c r="D17" s="83">
        <v>4</v>
      </c>
      <c r="E17" s="83">
        <v>25</v>
      </c>
      <c r="F17" s="83">
        <v>5</v>
      </c>
      <c r="G17" s="83">
        <v>4</v>
      </c>
      <c r="H17" s="92">
        <v>75</v>
      </c>
      <c r="J17" s="24"/>
      <c r="K17" s="23"/>
      <c r="L17" s="23"/>
      <c r="M17" s="28"/>
    </row>
    <row r="18" spans="1:15" ht="17.25" customHeight="1">
      <c r="A18" s="11"/>
      <c r="B18" s="103">
        <v>2014</v>
      </c>
      <c r="C18" s="83">
        <v>39</v>
      </c>
      <c r="D18" s="83">
        <v>2</v>
      </c>
      <c r="E18" s="83">
        <v>25</v>
      </c>
      <c r="F18" s="83">
        <v>6</v>
      </c>
      <c r="G18" s="83">
        <v>4</v>
      </c>
      <c r="H18" s="92">
        <v>76</v>
      </c>
      <c r="J18" s="24"/>
      <c r="K18" s="23"/>
      <c r="L18" s="23"/>
      <c r="M18" s="28"/>
    </row>
    <row r="19" spans="1:15" ht="17.25" customHeight="1">
      <c r="A19" s="81" t="s">
        <v>146</v>
      </c>
      <c r="B19" s="100">
        <v>2012</v>
      </c>
      <c r="C19" s="86">
        <v>38</v>
      </c>
      <c r="D19" s="86">
        <v>5</v>
      </c>
      <c r="E19" s="86">
        <v>33</v>
      </c>
      <c r="F19" s="36">
        <v>5</v>
      </c>
      <c r="G19" s="36">
        <v>4</v>
      </c>
      <c r="H19" s="99">
        <v>85</v>
      </c>
      <c r="J19" s="24"/>
      <c r="K19" s="23"/>
      <c r="L19" s="23"/>
      <c r="M19" s="28"/>
    </row>
    <row r="20" spans="1:15" ht="17.25" customHeight="1">
      <c r="A20" s="88" t="s">
        <v>157</v>
      </c>
      <c r="B20" s="100">
        <v>2013</v>
      </c>
      <c r="C20" s="86">
        <v>37</v>
      </c>
      <c r="D20" s="86">
        <v>4</v>
      </c>
      <c r="E20" s="86">
        <v>31</v>
      </c>
      <c r="F20" s="36">
        <v>5</v>
      </c>
      <c r="G20" s="36">
        <v>4</v>
      </c>
      <c r="H20" s="99">
        <v>81</v>
      </c>
      <c r="J20" s="24"/>
      <c r="K20" s="23"/>
      <c r="L20" s="23"/>
      <c r="M20" s="28"/>
    </row>
    <row r="21" spans="1:15" ht="17.25" customHeight="1">
      <c r="A21" s="81"/>
      <c r="B21" s="100">
        <v>2014</v>
      </c>
      <c r="C21" s="86">
        <v>39</v>
      </c>
      <c r="D21" s="86">
        <v>2</v>
      </c>
      <c r="E21" s="86">
        <v>31</v>
      </c>
      <c r="F21" s="36">
        <v>6</v>
      </c>
      <c r="G21" s="36">
        <v>4</v>
      </c>
      <c r="H21" s="99">
        <v>82</v>
      </c>
      <c r="I21" s="14"/>
      <c r="J21" s="24"/>
      <c r="K21" s="23"/>
      <c r="L21" s="23"/>
      <c r="M21" s="28"/>
    </row>
    <row r="22" spans="1:15" ht="17.25" customHeight="1">
      <c r="A22" s="11" t="s">
        <v>158</v>
      </c>
      <c r="B22" s="103">
        <v>2012</v>
      </c>
      <c r="C22" s="83">
        <v>72994691083.664902</v>
      </c>
      <c r="D22" s="83">
        <v>52178703.840000004</v>
      </c>
      <c r="E22" s="83">
        <v>4166839233.4899902</v>
      </c>
      <c r="F22" s="12">
        <v>189242312.33599901</v>
      </c>
      <c r="G22" s="12">
        <v>720640076.39999902</v>
      </c>
      <c r="H22" s="92">
        <v>78123591409.730881</v>
      </c>
      <c r="J22" s="24"/>
      <c r="K22" s="24"/>
      <c r="L22" s="24"/>
      <c r="M22" s="28"/>
    </row>
    <row r="23" spans="1:15" ht="17.25" customHeight="1">
      <c r="A23" s="101" t="s">
        <v>159</v>
      </c>
      <c r="B23" s="103">
        <v>2013</v>
      </c>
      <c r="C23" s="83">
        <v>77532276261.337906</v>
      </c>
      <c r="D23" s="83">
        <v>44916698.200000003</v>
      </c>
      <c r="E23" s="83">
        <v>4347817276</v>
      </c>
      <c r="F23" s="12">
        <v>201444706.72799999</v>
      </c>
      <c r="G23" s="12">
        <v>863595504.34000003</v>
      </c>
      <c r="H23" s="92">
        <v>82990050446.605896</v>
      </c>
      <c r="J23" s="24"/>
      <c r="K23" s="24"/>
      <c r="L23" s="24"/>
      <c r="M23" s="28"/>
    </row>
    <row r="24" spans="1:15" ht="17.25" customHeight="1">
      <c r="A24" s="11"/>
      <c r="B24" s="103">
        <v>2014</v>
      </c>
      <c r="C24" s="83">
        <v>71506124464.018997</v>
      </c>
      <c r="D24" s="83">
        <v>4368722.3999999901</v>
      </c>
      <c r="E24" s="83">
        <v>4416113661.6159897</v>
      </c>
      <c r="F24" s="12">
        <v>216328584.727999</v>
      </c>
      <c r="G24" s="12">
        <v>1630479641.4100001</v>
      </c>
      <c r="H24" s="92">
        <v>77773415074.172974</v>
      </c>
      <c r="I24" s="14"/>
      <c r="J24" s="24"/>
      <c r="K24" s="24"/>
      <c r="L24" s="24"/>
      <c r="M24" s="28"/>
    </row>
    <row r="25" spans="1:15" ht="17.25" customHeight="1">
      <c r="A25" s="81" t="s">
        <v>160</v>
      </c>
      <c r="B25" s="100">
        <v>2012</v>
      </c>
      <c r="C25" s="86">
        <v>48466348</v>
      </c>
      <c r="D25" s="86">
        <v>1659763340.7</v>
      </c>
      <c r="E25" s="86">
        <v>24876290885</v>
      </c>
      <c r="F25" s="36">
        <v>112901158.40000001</v>
      </c>
      <c r="G25" s="36" t="s">
        <v>14</v>
      </c>
      <c r="H25" s="99">
        <v>26697421732.100002</v>
      </c>
      <c r="J25" s="24"/>
      <c r="K25" s="24"/>
      <c r="L25" s="24"/>
      <c r="M25" s="28"/>
    </row>
    <row r="26" spans="1:15" ht="17.25" customHeight="1">
      <c r="A26" s="102" t="s">
        <v>161</v>
      </c>
      <c r="B26" s="100">
        <v>2013</v>
      </c>
      <c r="C26" s="86">
        <v>311567440.20999998</v>
      </c>
      <c r="D26" s="86">
        <v>1561322327.8399899</v>
      </c>
      <c r="E26" s="36" t="s">
        <v>14</v>
      </c>
      <c r="F26" s="36">
        <v>161305861.5</v>
      </c>
      <c r="G26" s="36" t="s">
        <v>14</v>
      </c>
      <c r="H26" s="99">
        <v>2034195629.5499899</v>
      </c>
      <c r="J26" s="24"/>
      <c r="K26" s="24"/>
      <c r="L26" s="24"/>
      <c r="M26" s="28"/>
    </row>
    <row r="27" spans="1:15" ht="17.25" customHeight="1">
      <c r="A27" s="81"/>
      <c r="B27" s="100">
        <v>2014</v>
      </c>
      <c r="C27" s="86">
        <v>233893628.28299901</v>
      </c>
      <c r="D27" s="86">
        <v>1533879244</v>
      </c>
      <c r="E27" s="36" t="s">
        <v>14</v>
      </c>
      <c r="F27" s="36">
        <v>142870905.90000001</v>
      </c>
      <c r="G27" s="36" t="s">
        <v>14</v>
      </c>
      <c r="H27" s="99">
        <v>1910643778.1829991</v>
      </c>
      <c r="I27" s="14"/>
      <c r="J27" s="24"/>
      <c r="K27" s="24"/>
      <c r="L27" s="24"/>
      <c r="M27" s="28"/>
    </row>
    <row r="28" spans="1:15" ht="17.25" customHeight="1">
      <c r="A28" s="11" t="s">
        <v>151</v>
      </c>
      <c r="B28" s="103">
        <v>2012</v>
      </c>
      <c r="C28" s="104">
        <v>35733285809.159996</v>
      </c>
      <c r="D28" s="104">
        <v>272909238.13999999</v>
      </c>
      <c r="E28" s="104">
        <v>54583339.980000004</v>
      </c>
      <c r="F28" s="105">
        <v>20934145.82</v>
      </c>
      <c r="G28" s="105">
        <v>7329694.2999999989</v>
      </c>
      <c r="H28" s="92">
        <v>36089042227.399994</v>
      </c>
      <c r="J28" s="24"/>
      <c r="K28" s="24"/>
      <c r="L28" s="24"/>
      <c r="M28" s="28"/>
    </row>
    <row r="29" spans="1:15" ht="16.899999999999999" customHeight="1">
      <c r="A29" s="85" t="s">
        <v>152</v>
      </c>
      <c r="B29" s="103">
        <v>2013</v>
      </c>
      <c r="C29" s="104">
        <v>38325761775.82</v>
      </c>
      <c r="D29" s="104">
        <v>260196623.94000003</v>
      </c>
      <c r="E29" s="104">
        <v>87678433.719999999</v>
      </c>
      <c r="F29" s="105">
        <v>35913043.460000001</v>
      </c>
      <c r="G29" s="105">
        <v>12704640.48</v>
      </c>
      <c r="H29" s="92">
        <v>38722254517.419998</v>
      </c>
      <c r="I29" s="115"/>
      <c r="J29" s="113"/>
      <c r="K29" s="113"/>
      <c r="L29" s="113"/>
      <c r="M29" s="24"/>
      <c r="N29" s="116"/>
      <c r="O29" s="114"/>
    </row>
    <row r="30" spans="1:15" ht="17.25" customHeight="1">
      <c r="A30" s="11"/>
      <c r="B30" s="103">
        <v>2014</v>
      </c>
      <c r="C30" s="104">
        <v>47103900009.439995</v>
      </c>
      <c r="D30" s="104">
        <v>432721257.3599999</v>
      </c>
      <c r="E30" s="104">
        <v>148594351.98000002</v>
      </c>
      <c r="F30" s="105">
        <v>33029509.859999999</v>
      </c>
      <c r="G30" s="105">
        <v>17026015.600000001</v>
      </c>
      <c r="H30" s="92">
        <v>47735271144.239998</v>
      </c>
      <c r="I30" s="14"/>
      <c r="J30" s="24"/>
      <c r="K30" s="24"/>
      <c r="L30" s="24"/>
      <c r="M30" s="28"/>
    </row>
    <row r="31" spans="1:15" ht="17.25" customHeight="1">
      <c r="A31" s="81" t="s">
        <v>162</v>
      </c>
      <c r="B31" s="100">
        <v>2012</v>
      </c>
      <c r="C31" s="106">
        <v>2878626392</v>
      </c>
      <c r="D31" s="106">
        <v>72295542</v>
      </c>
      <c r="E31" s="106">
        <v>2885224</v>
      </c>
      <c r="F31" s="107">
        <v>9119320</v>
      </c>
      <c r="G31" s="107">
        <v>2157806</v>
      </c>
      <c r="H31" s="99">
        <v>2965084284</v>
      </c>
      <c r="I31" s="14"/>
      <c r="J31" s="24"/>
      <c r="K31" s="23"/>
      <c r="L31" s="23"/>
      <c r="M31" s="28"/>
    </row>
    <row r="32" spans="1:15" ht="16.899999999999999" customHeight="1">
      <c r="A32" s="88" t="s">
        <v>163</v>
      </c>
      <c r="B32" s="100">
        <v>2013</v>
      </c>
      <c r="C32" s="106">
        <v>2649812094</v>
      </c>
      <c r="D32" s="106">
        <v>60874008</v>
      </c>
      <c r="E32" s="106">
        <v>189145004</v>
      </c>
      <c r="F32" s="107">
        <v>29147304</v>
      </c>
      <c r="G32" s="107">
        <v>2005778</v>
      </c>
      <c r="H32" s="99">
        <v>2930984188</v>
      </c>
      <c r="I32" s="14"/>
      <c r="J32" s="24"/>
      <c r="K32" s="23"/>
      <c r="L32" s="23"/>
      <c r="M32" s="28"/>
    </row>
    <row r="33" spans="1:13" ht="17.25" customHeight="1">
      <c r="A33" s="88"/>
      <c r="B33" s="100">
        <v>2014</v>
      </c>
      <c r="C33" s="106">
        <v>3332349762</v>
      </c>
      <c r="D33" s="106">
        <v>57948710</v>
      </c>
      <c r="E33" s="106">
        <v>55946760</v>
      </c>
      <c r="F33" s="107">
        <v>15649966</v>
      </c>
      <c r="G33" s="107">
        <v>2899158</v>
      </c>
      <c r="H33" s="99">
        <v>3464794356</v>
      </c>
      <c r="I33" s="14"/>
      <c r="J33" s="24"/>
      <c r="K33" s="23"/>
      <c r="L33" s="23"/>
      <c r="M33" s="28"/>
    </row>
    <row r="34" spans="1:13" ht="17.25" customHeight="1">
      <c r="A34" s="11" t="s">
        <v>164</v>
      </c>
      <c r="B34" s="103">
        <v>2012</v>
      </c>
      <c r="C34" s="104">
        <v>144669173.31643724</v>
      </c>
      <c r="D34" s="104">
        <v>1104895.70097166</v>
      </c>
      <c r="E34" s="104">
        <v>220985.18210526317</v>
      </c>
      <c r="F34" s="104">
        <v>84753.626801619437</v>
      </c>
      <c r="G34" s="104">
        <v>29674.875708502019</v>
      </c>
      <c r="H34" s="92">
        <v>146109482.70202428</v>
      </c>
      <c r="J34" s="24"/>
      <c r="K34" s="24"/>
      <c r="L34" s="24"/>
      <c r="M34" s="28"/>
    </row>
    <row r="35" spans="1:13" ht="16.899999999999999" customHeight="1">
      <c r="A35" s="85" t="s">
        <v>165</v>
      </c>
      <c r="B35" s="103">
        <v>2013</v>
      </c>
      <c r="C35" s="104">
        <v>154539361.99927419</v>
      </c>
      <c r="D35" s="104">
        <v>1049179.9352419355</v>
      </c>
      <c r="E35" s="104">
        <v>353542.07145161292</v>
      </c>
      <c r="F35" s="104">
        <v>144810.65911290323</v>
      </c>
      <c r="G35" s="104">
        <v>51228.389032258063</v>
      </c>
      <c r="H35" s="92">
        <v>156138123.05411288</v>
      </c>
      <c r="J35" s="24"/>
      <c r="K35" s="24"/>
      <c r="L35" s="24"/>
      <c r="M35" s="28"/>
    </row>
    <row r="36" spans="1:13" ht="16.899999999999999" customHeight="1">
      <c r="A36" s="11"/>
      <c r="B36" s="103">
        <v>2014</v>
      </c>
      <c r="C36" s="104">
        <v>190704048.62121457</v>
      </c>
      <c r="D36" s="104">
        <v>1751907.9245344126</v>
      </c>
      <c r="E36" s="104">
        <v>601596.56672064785</v>
      </c>
      <c r="F36" s="104">
        <v>133722.71198380567</v>
      </c>
      <c r="G36" s="104">
        <v>68931.237246963574</v>
      </c>
      <c r="H36" s="92">
        <v>193260207.0617004</v>
      </c>
      <c r="I36" s="14"/>
      <c r="J36" s="24"/>
      <c r="K36" s="24"/>
      <c r="L36" s="24"/>
      <c r="M36" s="28"/>
    </row>
    <row r="37" spans="1:13" ht="3.75" customHeight="1">
      <c r="A37" s="15"/>
      <c r="B37" s="37"/>
      <c r="H37" s="3"/>
    </row>
    <row r="38" spans="1:13">
      <c r="A38" s="118" t="s">
        <v>15</v>
      </c>
      <c r="B38" s="37"/>
      <c r="F38" s="108"/>
      <c r="G38" s="108"/>
      <c r="H38" s="109"/>
    </row>
    <row r="39" spans="1:13">
      <c r="A39" s="110" t="s">
        <v>166</v>
      </c>
      <c r="B39" s="43"/>
      <c r="C39" s="14"/>
      <c r="D39" s="14"/>
      <c r="E39" s="14"/>
      <c r="F39" s="14"/>
      <c r="G39" s="14"/>
      <c r="H39" s="14"/>
    </row>
    <row r="40" spans="1:13">
      <c r="A40" s="111" t="s">
        <v>167</v>
      </c>
      <c r="B40" s="37"/>
      <c r="H40" s="16"/>
    </row>
    <row r="41" spans="1:13">
      <c r="A41" s="475" t="s">
        <v>4</v>
      </c>
      <c r="B41" s="476"/>
      <c r="C41" s="476"/>
      <c r="D41" s="476"/>
      <c r="E41" s="476"/>
      <c r="F41" s="476"/>
      <c r="G41" s="476"/>
      <c r="H41" s="476"/>
    </row>
    <row r="42" spans="1:13">
      <c r="B42" s="37"/>
      <c r="K42" s="14"/>
    </row>
    <row r="43" spans="1:13">
      <c r="A43" s="95"/>
      <c r="B43" s="43"/>
      <c r="C43" s="113"/>
      <c r="D43" s="113"/>
      <c r="E43" s="113"/>
      <c r="F43" s="113"/>
      <c r="G43" s="113"/>
      <c r="H43" s="113"/>
      <c r="K43" s="14"/>
    </row>
    <row r="44" spans="1:13">
      <c r="A44" s="95"/>
      <c r="B44" s="37"/>
      <c r="C44" s="113"/>
      <c r="D44" s="113"/>
      <c r="E44" s="113"/>
      <c r="F44" s="113"/>
      <c r="G44" s="113"/>
      <c r="H44" s="113"/>
      <c r="K44" s="14"/>
    </row>
    <row r="45" spans="1:13">
      <c r="A45" s="95"/>
      <c r="B45" s="37"/>
      <c r="C45" s="113"/>
      <c r="D45" s="113"/>
      <c r="E45" s="113"/>
      <c r="F45" s="113"/>
      <c r="G45" s="113"/>
      <c r="H45" s="113"/>
    </row>
    <row r="46" spans="1:13">
      <c r="A46" s="37"/>
      <c r="B46" s="37"/>
    </row>
    <row r="52" spans="11:11" ht="15.75">
      <c r="K52" s="39"/>
    </row>
  </sheetData>
  <mergeCells count="2">
    <mergeCell ref="F14:G14"/>
    <mergeCell ref="A41:H41"/>
  </mergeCells>
  <phoneticPr fontId="2" type="noConversion"/>
  <printOptions horizontalCentered="1"/>
  <pageMargins left="0.39370078740157483" right="0.39370078740157483" top="0.98425196850393704" bottom="0.59055118110236227" header="0.51181102362204722" footer="0.51181102362204722"/>
  <pageSetup paperSize="9" scale="64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showGridLines="0" zoomScaleNormal="100" zoomScaleSheetLayoutView="100" workbookViewId="0">
      <selection activeCell="M28" sqref="M28"/>
    </sheetView>
  </sheetViews>
  <sheetFormatPr baseColWidth="10" defaultRowHeight="12.75"/>
  <cols>
    <col min="1" max="1" width="70.42578125" customWidth="1"/>
    <col min="4" max="4" width="5.28515625" customWidth="1"/>
  </cols>
  <sheetData>
    <row r="1" spans="1:7" ht="18" customHeight="1"/>
    <row r="2" spans="1:7" ht="20.25">
      <c r="A2" s="154" t="s">
        <v>458</v>
      </c>
      <c r="B2" s="1"/>
      <c r="C2" s="1"/>
      <c r="D2" s="1"/>
      <c r="E2" s="1"/>
      <c r="F2" s="1"/>
      <c r="G2" s="69"/>
    </row>
    <row r="3" spans="1:7" ht="18">
      <c r="A3" s="155" t="s">
        <v>458</v>
      </c>
      <c r="B3" s="1"/>
      <c r="C3" s="1"/>
      <c r="D3" s="1"/>
      <c r="E3" s="1"/>
      <c r="F3" s="1"/>
      <c r="G3" s="1"/>
    </row>
    <row r="4" spans="1:7" ht="12.75" customHeight="1">
      <c r="A4" s="471"/>
      <c r="B4" s="1"/>
      <c r="C4" s="1"/>
      <c r="D4" s="1"/>
      <c r="E4" s="1"/>
      <c r="F4" s="1"/>
      <c r="G4" s="1"/>
    </row>
    <row r="5" spans="1:7" ht="12.75" customHeight="1">
      <c r="A5" s="471"/>
      <c r="B5" s="1"/>
      <c r="C5" s="1"/>
      <c r="D5" s="1"/>
      <c r="E5" s="1"/>
      <c r="F5" s="1"/>
      <c r="G5" s="1"/>
    </row>
    <row r="6" spans="1:7" ht="12.75" customHeight="1">
      <c r="A6" s="471"/>
      <c r="B6" s="1"/>
      <c r="C6" s="1"/>
      <c r="D6" s="1"/>
      <c r="E6" s="1"/>
      <c r="F6" s="1"/>
      <c r="G6" s="1"/>
    </row>
    <row r="7" spans="1:7" ht="6" customHeight="1">
      <c r="A7" s="471"/>
      <c r="B7" s="1"/>
      <c r="C7" s="1"/>
      <c r="D7" s="1"/>
      <c r="E7" s="1"/>
      <c r="F7" s="1"/>
      <c r="G7" s="1"/>
    </row>
    <row r="8" spans="1:7" ht="15.75">
      <c r="F8" s="44"/>
    </row>
    <row r="9" spans="1:7" ht="15.75">
      <c r="F9" s="44"/>
    </row>
    <row r="11" spans="1:7" ht="15.75" customHeight="1">
      <c r="C11" s="14"/>
      <c r="D11" s="14"/>
      <c r="E11" s="14"/>
    </row>
  </sheetData>
  <printOptions horizontalCentered="1"/>
  <pageMargins left="0.78740157480314965" right="0.78740157480314965" top="0.98425196850393704" bottom="0.98425196850393704" header="0.51181102362204722" footer="0.51181102362204722"/>
  <pageSetup paperSize="9" scale="74" orientation="portrait" r:id="rId1"/>
  <headerFooter alignWithMargins="0">
    <oddHeader>&amp;R&amp;G</oddHeader>
    <oddFooter>&amp;L&amp;P |&amp;R&amp;G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showGridLines="0" zoomScaleNormal="100" zoomScaleSheetLayoutView="100" workbookViewId="0">
      <selection activeCell="M28" sqref="M28"/>
    </sheetView>
  </sheetViews>
  <sheetFormatPr baseColWidth="10" defaultRowHeight="12.75"/>
  <cols>
    <col min="1" max="1" width="70.42578125" customWidth="1"/>
    <col min="4" max="4" width="7.42578125" customWidth="1"/>
  </cols>
  <sheetData>
    <row r="1" spans="1:8" ht="18" customHeight="1"/>
    <row r="2" spans="1:8" ht="20.25">
      <c r="A2" s="154" t="s">
        <v>458</v>
      </c>
      <c r="B2" s="1"/>
      <c r="C2" s="1"/>
      <c r="D2" s="1"/>
      <c r="E2" s="1"/>
      <c r="F2" s="1"/>
      <c r="G2" s="1"/>
      <c r="H2" s="69"/>
    </row>
    <row r="3" spans="1:8" ht="18">
      <c r="A3" s="155" t="s">
        <v>458</v>
      </c>
      <c r="B3" s="1"/>
      <c r="C3" s="1"/>
      <c r="D3" s="1"/>
      <c r="E3" s="1"/>
      <c r="F3" s="1"/>
      <c r="G3" s="1"/>
      <c r="H3" s="1"/>
    </row>
    <row r="4" spans="1:8" ht="12.75" customHeight="1">
      <c r="A4" s="471"/>
      <c r="B4" s="1"/>
      <c r="C4" s="1"/>
      <c r="D4" s="1"/>
      <c r="E4" s="1"/>
      <c r="F4" s="1"/>
      <c r="G4" s="1"/>
      <c r="H4" s="1"/>
    </row>
    <row r="5" spans="1:8" ht="12.75" customHeight="1">
      <c r="A5" s="471"/>
      <c r="B5" s="1"/>
      <c r="C5" s="1"/>
      <c r="D5" s="1"/>
      <c r="E5" s="1"/>
      <c r="F5" s="1"/>
      <c r="G5" s="1"/>
      <c r="H5" s="1"/>
    </row>
    <row r="6" spans="1:8" ht="6" customHeight="1">
      <c r="A6" s="471"/>
      <c r="B6" s="1"/>
      <c r="C6" s="1"/>
      <c r="D6" s="1"/>
      <c r="E6" s="1"/>
      <c r="F6" s="1"/>
      <c r="G6" s="1"/>
      <c r="H6" s="1"/>
    </row>
    <row r="7" spans="1:8" ht="12.75" customHeight="1">
      <c r="A7" s="471"/>
      <c r="B7" s="1"/>
      <c r="C7" s="1"/>
      <c r="D7" s="1"/>
      <c r="E7" s="1"/>
      <c r="F7" s="1"/>
      <c r="G7" s="1"/>
      <c r="H7" s="1"/>
    </row>
    <row r="8" spans="1:8" ht="15.75">
      <c r="G8" s="44"/>
    </row>
    <row r="9" spans="1:8" ht="15.75">
      <c r="B9" s="3"/>
      <c r="G9" s="44"/>
    </row>
    <row r="10" spans="1:8" ht="15.75">
      <c r="G10" s="44"/>
    </row>
    <row r="11" spans="1:8" ht="15.75" customHeight="1">
      <c r="B11" s="14"/>
      <c r="C11" s="14"/>
      <c r="D11" s="14"/>
      <c r="E11" s="14"/>
      <c r="F11" s="14"/>
      <c r="G11" s="14"/>
      <c r="H11" s="14"/>
    </row>
    <row r="12" spans="1:8" ht="15.75">
      <c r="G12" s="44"/>
    </row>
    <row r="13" spans="1:8" ht="15.75">
      <c r="G13" s="44"/>
    </row>
  </sheetData>
  <printOptions horizontalCentered="1"/>
  <pageMargins left="0.78740157480314965" right="0.78740157480314965" top="0.98425196850393704" bottom="0.59055118110236227" header="0.51181102362204722" footer="0.51181102362204722"/>
  <pageSetup paperSize="9" scale="74" orientation="portrait" r:id="rId1"/>
  <headerFooter alignWithMargins="0">
    <oddHeader>&amp;R&amp;G</oddHeader>
    <oddFooter>&amp;L&amp;8&amp;P |&amp;R&amp;G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3"/>
  <sheetViews>
    <sheetView zoomScale="55" zoomScaleNormal="55" workbookViewId="0">
      <selection activeCell="M28" sqref="M28"/>
    </sheetView>
  </sheetViews>
  <sheetFormatPr baseColWidth="10" defaultColWidth="11.5703125" defaultRowHeight="18.75" customHeight="1"/>
  <cols>
    <col min="1" max="1" width="15.5703125" style="250" customWidth="1"/>
    <col min="2" max="2" width="24.85546875" style="251" customWidth="1"/>
    <col min="3" max="10" width="18.28515625" style="250" customWidth="1"/>
    <col min="11" max="11" width="19.7109375" style="250" customWidth="1"/>
    <col min="12" max="12" width="18" style="250" customWidth="1"/>
    <col min="13" max="13" width="18.85546875" style="250" customWidth="1"/>
    <col min="14" max="14" width="19.85546875" style="250" customWidth="1"/>
    <col min="15" max="15" width="20.7109375" style="250" customWidth="1"/>
    <col min="16" max="16" width="18.28515625" style="250" customWidth="1"/>
    <col min="17" max="17" width="6" style="250" hidden="1" customWidth="1"/>
    <col min="18" max="18" width="11.5703125" style="250" customWidth="1"/>
    <col min="19" max="19" width="16.28515625" style="250" customWidth="1"/>
    <col min="20" max="16384" width="11.5703125" style="250"/>
  </cols>
  <sheetData>
    <row r="1" spans="1:50" s="204" customFormat="1" ht="23.25">
      <c r="A1" s="157"/>
      <c r="B1" s="158"/>
      <c r="C1" s="157"/>
      <c r="D1" s="157"/>
      <c r="E1" s="157"/>
      <c r="F1" s="157"/>
      <c r="G1" s="157"/>
      <c r="H1" s="157"/>
      <c r="I1" s="157"/>
      <c r="J1" s="157"/>
      <c r="K1" s="157"/>
      <c r="L1" s="159"/>
      <c r="M1" s="159"/>
      <c r="N1" s="159"/>
      <c r="O1" s="159"/>
    </row>
    <row r="2" spans="1:50" s="204" customFormat="1" ht="60">
      <c r="A2" s="238" t="s">
        <v>427</v>
      </c>
      <c r="B2" s="160"/>
      <c r="C2" s="161"/>
      <c r="D2" s="161"/>
      <c r="E2" s="161"/>
      <c r="F2" s="161"/>
      <c r="G2" s="157"/>
      <c r="H2" s="157"/>
      <c r="I2" s="157"/>
      <c r="J2" s="157"/>
      <c r="K2" s="157"/>
      <c r="L2" s="157"/>
      <c r="M2" s="157"/>
      <c r="N2" s="157"/>
      <c r="O2" s="159"/>
    </row>
    <row r="3" spans="1:50" s="252" customFormat="1" ht="44.25">
      <c r="A3" s="239" t="s">
        <v>428</v>
      </c>
      <c r="B3" s="163"/>
      <c r="C3" s="164"/>
      <c r="D3" s="164"/>
      <c r="E3" s="164"/>
      <c r="F3" s="164"/>
      <c r="G3" s="165"/>
      <c r="H3" s="165"/>
      <c r="I3" s="165"/>
      <c r="J3" s="165"/>
      <c r="K3" s="165"/>
      <c r="L3" s="165"/>
      <c r="M3" s="165"/>
      <c r="N3" s="165"/>
      <c r="O3" s="166"/>
    </row>
    <row r="4" spans="1:50" s="204" customFormat="1" ht="42" customHeight="1">
      <c r="A4" s="167"/>
      <c r="B4" s="168"/>
      <c r="C4" s="167"/>
      <c r="D4" s="169"/>
      <c r="E4" s="167"/>
      <c r="F4" s="167"/>
      <c r="G4" s="159"/>
      <c r="H4" s="159"/>
      <c r="I4" s="159"/>
      <c r="J4" s="159"/>
      <c r="K4" s="159"/>
      <c r="L4" s="159"/>
      <c r="M4" s="159"/>
      <c r="N4" s="159"/>
      <c r="O4" s="159"/>
    </row>
    <row r="5" spans="1:50" s="204" customFormat="1" ht="42" customHeight="1">
      <c r="A5" s="167"/>
      <c r="B5" s="168"/>
      <c r="C5" s="167"/>
      <c r="D5" s="169"/>
      <c r="E5" s="167"/>
      <c r="F5" s="167"/>
      <c r="G5" s="159"/>
      <c r="H5" s="159"/>
      <c r="I5" s="159"/>
      <c r="J5" s="159"/>
      <c r="K5" s="159"/>
      <c r="L5" s="159"/>
      <c r="M5" s="159"/>
      <c r="N5" s="159"/>
      <c r="O5" s="159"/>
    </row>
    <row r="6" spans="1:50" s="204" customFormat="1" ht="23.25">
      <c r="A6" s="167"/>
      <c r="B6" s="168"/>
      <c r="C6" s="167"/>
      <c r="D6" s="169"/>
      <c r="E6" s="167"/>
      <c r="F6" s="167"/>
      <c r="G6" s="159"/>
      <c r="H6" s="159"/>
      <c r="I6" s="159"/>
      <c r="J6" s="159"/>
      <c r="K6" s="159"/>
      <c r="L6" s="159"/>
      <c r="M6" s="159"/>
      <c r="N6" s="159"/>
      <c r="O6" s="159"/>
    </row>
    <row r="7" spans="1:50" s="204" customFormat="1" ht="23.25">
      <c r="A7" s="167"/>
      <c r="B7" s="168"/>
      <c r="C7" s="167"/>
      <c r="D7" s="167"/>
      <c r="E7" s="167"/>
      <c r="F7" s="167"/>
      <c r="G7" s="159"/>
      <c r="H7" s="159"/>
      <c r="I7" s="159"/>
      <c r="J7" s="159"/>
      <c r="K7" s="159"/>
      <c r="L7" s="159"/>
      <c r="M7" s="159"/>
      <c r="N7" s="159"/>
      <c r="O7" s="159"/>
    </row>
    <row r="8" spans="1:50" s="204" customFormat="1" ht="23.25">
      <c r="A8" s="167"/>
      <c r="B8" s="168"/>
      <c r="C8" s="167"/>
      <c r="D8" s="169"/>
      <c r="E8" s="167"/>
      <c r="F8" s="167"/>
      <c r="G8" s="159"/>
      <c r="H8" s="159"/>
      <c r="I8" s="159"/>
      <c r="J8" s="159"/>
      <c r="K8" s="159"/>
      <c r="L8" s="159"/>
      <c r="M8" s="159"/>
      <c r="N8" s="159"/>
      <c r="O8" s="159"/>
    </row>
    <row r="9" spans="1:50" s="204" customFormat="1" ht="30" customHeight="1">
      <c r="A9" s="167"/>
      <c r="B9" s="168"/>
      <c r="C9" s="167"/>
      <c r="D9" s="167"/>
      <c r="E9" s="170"/>
      <c r="F9" s="170"/>
      <c r="G9" s="171"/>
      <c r="H9" s="171"/>
      <c r="I9" s="172"/>
      <c r="J9" s="172"/>
      <c r="K9" s="172"/>
      <c r="L9" s="172"/>
      <c r="M9" s="172"/>
      <c r="N9" s="172"/>
      <c r="O9" s="172"/>
    </row>
    <row r="10" spans="1:50" s="256" customFormat="1" ht="42.75" customHeight="1">
      <c r="A10" s="240" t="s">
        <v>261</v>
      </c>
      <c r="B10" s="173"/>
      <c r="C10" s="174"/>
      <c r="D10" s="174"/>
      <c r="E10" s="174"/>
      <c r="F10" s="174"/>
      <c r="G10" s="175"/>
      <c r="H10" s="175"/>
      <c r="I10" s="175"/>
      <c r="J10" s="175"/>
      <c r="K10" s="175"/>
      <c r="L10" s="175"/>
      <c r="M10" s="175"/>
      <c r="N10" s="175"/>
      <c r="O10" s="17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  <c r="AX10" s="255"/>
    </row>
    <row r="11" spans="1:50" s="176" customFormat="1" ht="8.25" customHeight="1">
      <c r="B11" s="177"/>
      <c r="O11" s="178"/>
      <c r="P11" s="257"/>
      <c r="Q11" s="257"/>
    </row>
    <row r="12" spans="1:50" s="259" customFormat="1" ht="26.25" customHeight="1">
      <c r="A12" s="179"/>
      <c r="B12" s="180"/>
      <c r="C12" s="181" t="s">
        <v>233</v>
      </c>
      <c r="D12" s="182" t="s">
        <v>114</v>
      </c>
      <c r="E12" s="181" t="s">
        <v>115</v>
      </c>
      <c r="F12" s="182" t="s">
        <v>116</v>
      </c>
      <c r="G12" s="181" t="s">
        <v>117</v>
      </c>
      <c r="H12" s="181" t="s">
        <v>118</v>
      </c>
      <c r="I12" s="181" t="s">
        <v>119</v>
      </c>
      <c r="J12" s="181" t="s">
        <v>120</v>
      </c>
      <c r="K12" s="181" t="s">
        <v>121</v>
      </c>
      <c r="L12" s="181" t="s">
        <v>122</v>
      </c>
      <c r="M12" s="181" t="s">
        <v>123</v>
      </c>
      <c r="N12" s="181" t="s">
        <v>124</v>
      </c>
      <c r="O12" s="183" t="s">
        <v>426</v>
      </c>
      <c r="P12" s="258"/>
      <c r="Q12" s="258"/>
      <c r="R12" s="258"/>
      <c r="S12" s="258"/>
      <c r="T12" s="258"/>
      <c r="U12" s="258"/>
      <c r="V12" s="258"/>
      <c r="W12" s="258"/>
      <c r="X12" s="258"/>
      <c r="Y12" s="258"/>
      <c r="Z12" s="258"/>
      <c r="AA12" s="258"/>
      <c r="AB12" s="258"/>
      <c r="AC12" s="258"/>
      <c r="AD12" s="258"/>
      <c r="AE12" s="258"/>
      <c r="AF12" s="258"/>
      <c r="AG12" s="258"/>
      <c r="AH12" s="258"/>
      <c r="AI12" s="258"/>
      <c r="AJ12" s="258"/>
      <c r="AK12" s="258"/>
      <c r="AL12" s="258"/>
      <c r="AM12" s="258"/>
      <c r="AN12" s="258"/>
      <c r="AO12" s="258"/>
      <c r="AP12" s="258"/>
      <c r="AQ12" s="258"/>
      <c r="AR12" s="258"/>
      <c r="AS12" s="258"/>
      <c r="AT12" s="258"/>
      <c r="AU12" s="258"/>
      <c r="AV12" s="258"/>
      <c r="AW12" s="258"/>
      <c r="AX12" s="258"/>
    </row>
    <row r="13" spans="1:50" s="259" customFormat="1" ht="26.25" customHeight="1">
      <c r="A13" s="184" t="s">
        <v>234</v>
      </c>
      <c r="B13" s="185"/>
      <c r="C13" s="184">
        <v>21</v>
      </c>
      <c r="D13" s="184">
        <v>20</v>
      </c>
      <c r="E13" s="184">
        <v>21</v>
      </c>
      <c r="F13" s="184">
        <v>20</v>
      </c>
      <c r="G13" s="184">
        <v>20</v>
      </c>
      <c r="H13" s="184">
        <v>19</v>
      </c>
      <c r="I13" s="184">
        <v>23</v>
      </c>
      <c r="J13" s="184">
        <v>20</v>
      </c>
      <c r="K13" s="184">
        <v>22</v>
      </c>
      <c r="L13" s="184">
        <v>23</v>
      </c>
      <c r="M13" s="184">
        <v>20</v>
      </c>
      <c r="N13" s="184">
        <v>18</v>
      </c>
      <c r="O13" s="184">
        <v>247</v>
      </c>
      <c r="P13" s="260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</row>
    <row r="14" spans="1:50" s="263" customFormat="1" ht="3" customHeight="1">
      <c r="A14" s="186"/>
      <c r="B14" s="187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261"/>
      <c r="Q14" s="262"/>
    </row>
    <row r="15" spans="1:50" s="263" customFormat="1" ht="26.25" customHeight="1">
      <c r="A15" s="189" t="s">
        <v>235</v>
      </c>
      <c r="B15" s="190" t="s">
        <v>236</v>
      </c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261"/>
      <c r="Q15" s="264"/>
    </row>
    <row r="16" spans="1:50" s="267" customFormat="1" ht="26.25" customHeight="1">
      <c r="A16" s="192" t="s">
        <v>138</v>
      </c>
      <c r="B16" s="193" t="s">
        <v>237</v>
      </c>
      <c r="C16" s="194">
        <v>476</v>
      </c>
      <c r="D16" s="194">
        <v>1008</v>
      </c>
      <c r="E16" s="194">
        <v>8980</v>
      </c>
      <c r="F16" s="194" t="s">
        <v>14</v>
      </c>
      <c r="G16" s="194" t="s">
        <v>14</v>
      </c>
      <c r="H16" s="194" t="s">
        <v>14</v>
      </c>
      <c r="I16" s="194" t="s">
        <v>14</v>
      </c>
      <c r="J16" s="194" t="s">
        <v>14</v>
      </c>
      <c r="K16" s="194" t="s">
        <v>14</v>
      </c>
      <c r="L16" s="194" t="s">
        <v>14</v>
      </c>
      <c r="M16" s="194" t="s">
        <v>14</v>
      </c>
      <c r="N16" s="194" t="s">
        <v>14</v>
      </c>
      <c r="O16" s="195">
        <v>10464</v>
      </c>
      <c r="P16" s="261"/>
      <c r="Q16" s="265"/>
      <c r="R16" s="266"/>
      <c r="S16" s="196"/>
    </row>
    <row r="17" spans="1:19" s="267" customFormat="1" ht="26.25" customHeight="1">
      <c r="A17" s="192"/>
      <c r="B17" s="193" t="s">
        <v>238</v>
      </c>
      <c r="C17" s="194">
        <v>498</v>
      </c>
      <c r="D17" s="194">
        <v>153</v>
      </c>
      <c r="E17" s="194">
        <v>10</v>
      </c>
      <c r="F17" s="194" t="s">
        <v>14</v>
      </c>
      <c r="G17" s="194" t="s">
        <v>14</v>
      </c>
      <c r="H17" s="194" t="s">
        <v>14</v>
      </c>
      <c r="I17" s="194" t="s">
        <v>14</v>
      </c>
      <c r="J17" s="194" t="s">
        <v>14</v>
      </c>
      <c r="K17" s="194" t="s">
        <v>14</v>
      </c>
      <c r="L17" s="194" t="s">
        <v>14</v>
      </c>
      <c r="M17" s="194" t="s">
        <v>14</v>
      </c>
      <c r="N17" s="194" t="s">
        <v>14</v>
      </c>
      <c r="O17" s="195">
        <v>661</v>
      </c>
      <c r="P17" s="261"/>
      <c r="Q17" s="265"/>
      <c r="R17" s="266"/>
      <c r="S17" s="196"/>
    </row>
    <row r="18" spans="1:19" s="267" customFormat="1" ht="26.25" customHeight="1">
      <c r="A18" s="192"/>
      <c r="B18" s="193" t="s">
        <v>239</v>
      </c>
      <c r="C18" s="194">
        <v>3942</v>
      </c>
      <c r="D18" s="194">
        <v>2029</v>
      </c>
      <c r="E18" s="194">
        <v>42701</v>
      </c>
      <c r="F18" s="194" t="s">
        <v>14</v>
      </c>
      <c r="G18" s="194" t="s">
        <v>14</v>
      </c>
      <c r="H18" s="194" t="s">
        <v>14</v>
      </c>
      <c r="I18" s="194" t="s">
        <v>14</v>
      </c>
      <c r="J18" s="194" t="s">
        <v>14</v>
      </c>
      <c r="K18" s="194" t="s">
        <v>14</v>
      </c>
      <c r="L18" s="194" t="s">
        <v>14</v>
      </c>
      <c r="M18" s="194" t="s">
        <v>14</v>
      </c>
      <c r="N18" s="194" t="s">
        <v>14</v>
      </c>
      <c r="O18" s="195">
        <v>48672</v>
      </c>
      <c r="P18" s="261"/>
      <c r="Q18" s="265"/>
      <c r="R18" s="266"/>
      <c r="S18" s="196"/>
    </row>
    <row r="19" spans="1:19" s="267" customFormat="1" ht="26.25" customHeight="1">
      <c r="A19" s="192"/>
      <c r="B19" s="193" t="s">
        <v>240</v>
      </c>
      <c r="C19" s="194">
        <v>797</v>
      </c>
      <c r="D19" s="194">
        <v>606</v>
      </c>
      <c r="E19" s="194">
        <v>100</v>
      </c>
      <c r="F19" s="194" t="s">
        <v>14</v>
      </c>
      <c r="G19" s="194" t="s">
        <v>14</v>
      </c>
      <c r="H19" s="194" t="s">
        <v>14</v>
      </c>
      <c r="I19" s="194" t="s">
        <v>14</v>
      </c>
      <c r="J19" s="194" t="s">
        <v>14</v>
      </c>
      <c r="K19" s="194" t="s">
        <v>14</v>
      </c>
      <c r="L19" s="194" t="s">
        <v>14</v>
      </c>
      <c r="M19" s="194" t="s">
        <v>14</v>
      </c>
      <c r="N19" s="194" t="s">
        <v>14</v>
      </c>
      <c r="O19" s="195">
        <v>1503</v>
      </c>
      <c r="P19" s="261"/>
      <c r="Q19" s="265"/>
      <c r="R19" s="266"/>
      <c r="S19" s="196"/>
    </row>
    <row r="20" spans="1:19" s="267" customFormat="1" ht="26.25" customHeight="1">
      <c r="A20" s="197"/>
      <c r="B20" s="198" t="s">
        <v>139</v>
      </c>
      <c r="C20" s="244">
        <v>5713</v>
      </c>
      <c r="D20" s="244">
        <v>3796</v>
      </c>
      <c r="E20" s="244">
        <v>51791</v>
      </c>
      <c r="F20" s="244" t="s">
        <v>14</v>
      </c>
      <c r="G20" s="244" t="s">
        <v>14</v>
      </c>
      <c r="H20" s="244" t="s">
        <v>14</v>
      </c>
      <c r="I20" s="244" t="s">
        <v>14</v>
      </c>
      <c r="J20" s="244" t="s">
        <v>14</v>
      </c>
      <c r="K20" s="244" t="s">
        <v>14</v>
      </c>
      <c r="L20" s="244" t="s">
        <v>14</v>
      </c>
      <c r="M20" s="244" t="s">
        <v>14</v>
      </c>
      <c r="N20" s="244" t="s">
        <v>14</v>
      </c>
      <c r="O20" s="244">
        <v>61300</v>
      </c>
      <c r="P20" s="261"/>
      <c r="Q20" s="265"/>
      <c r="R20" s="266"/>
      <c r="S20" s="196"/>
    </row>
    <row r="21" spans="1:19" s="267" customFormat="1" ht="26.25" customHeight="1">
      <c r="A21" s="192" t="s">
        <v>140</v>
      </c>
      <c r="B21" s="193" t="s">
        <v>301</v>
      </c>
      <c r="C21" s="194">
        <v>0</v>
      </c>
      <c r="D21" s="194">
        <v>0</v>
      </c>
      <c r="E21" s="194">
        <v>0</v>
      </c>
      <c r="F21" s="194" t="s">
        <v>14</v>
      </c>
      <c r="G21" s="194" t="s">
        <v>14</v>
      </c>
      <c r="H21" s="194" t="s">
        <v>14</v>
      </c>
      <c r="I21" s="194" t="s">
        <v>14</v>
      </c>
      <c r="J21" s="194" t="s">
        <v>14</v>
      </c>
      <c r="K21" s="194" t="s">
        <v>14</v>
      </c>
      <c r="L21" s="194" t="s">
        <v>14</v>
      </c>
      <c r="M21" s="194" t="s">
        <v>14</v>
      </c>
      <c r="N21" s="194" t="s">
        <v>14</v>
      </c>
      <c r="O21" s="195">
        <v>0</v>
      </c>
      <c r="P21" s="261"/>
      <c r="Q21" s="265"/>
      <c r="R21" s="266"/>
      <c r="S21" s="196"/>
    </row>
    <row r="22" spans="1:19" s="267" customFormat="1" ht="26.25" customHeight="1">
      <c r="A22" s="192" t="s">
        <v>241</v>
      </c>
      <c r="B22" s="193" t="s">
        <v>242</v>
      </c>
      <c r="C22" s="194">
        <v>151</v>
      </c>
      <c r="D22" s="194">
        <v>0</v>
      </c>
      <c r="E22" s="194">
        <v>110</v>
      </c>
      <c r="F22" s="194" t="s">
        <v>14</v>
      </c>
      <c r="G22" s="194" t="s">
        <v>14</v>
      </c>
      <c r="H22" s="194" t="s">
        <v>14</v>
      </c>
      <c r="I22" s="194" t="s">
        <v>14</v>
      </c>
      <c r="J22" s="194" t="s">
        <v>14</v>
      </c>
      <c r="K22" s="194" t="s">
        <v>14</v>
      </c>
      <c r="L22" s="194" t="s">
        <v>14</v>
      </c>
      <c r="M22" s="194" t="s">
        <v>14</v>
      </c>
      <c r="N22" s="194" t="s">
        <v>14</v>
      </c>
      <c r="O22" s="195">
        <v>261</v>
      </c>
      <c r="P22" s="261"/>
      <c r="Q22" s="265"/>
      <c r="R22" s="266"/>
      <c r="S22" s="196"/>
    </row>
    <row r="23" spans="1:19" s="267" customFormat="1" ht="26.25" customHeight="1">
      <c r="A23" s="192"/>
      <c r="B23" s="193" t="s">
        <v>243</v>
      </c>
      <c r="C23" s="194">
        <v>242</v>
      </c>
      <c r="D23" s="194">
        <v>280</v>
      </c>
      <c r="E23" s="194">
        <v>380</v>
      </c>
      <c r="F23" s="194" t="s">
        <v>14</v>
      </c>
      <c r="G23" s="194" t="s">
        <v>14</v>
      </c>
      <c r="H23" s="194" t="s">
        <v>14</v>
      </c>
      <c r="I23" s="194" t="s">
        <v>14</v>
      </c>
      <c r="J23" s="194" t="s">
        <v>14</v>
      </c>
      <c r="K23" s="194" t="s">
        <v>14</v>
      </c>
      <c r="L23" s="194" t="s">
        <v>14</v>
      </c>
      <c r="M23" s="194" t="s">
        <v>14</v>
      </c>
      <c r="N23" s="194" t="s">
        <v>14</v>
      </c>
      <c r="O23" s="195">
        <v>902</v>
      </c>
      <c r="P23" s="261"/>
      <c r="Q23" s="265"/>
      <c r="R23" s="266"/>
      <c r="S23" s="196"/>
    </row>
    <row r="24" spans="1:19" s="267" customFormat="1" ht="26.25" customHeight="1">
      <c r="A24" s="192"/>
      <c r="B24" s="193" t="s">
        <v>244</v>
      </c>
      <c r="C24" s="194">
        <v>0</v>
      </c>
      <c r="D24" s="194">
        <v>30</v>
      </c>
      <c r="E24" s="194">
        <v>0</v>
      </c>
      <c r="F24" s="194" t="s">
        <v>14</v>
      </c>
      <c r="G24" s="194" t="s">
        <v>14</v>
      </c>
      <c r="H24" s="194" t="s">
        <v>14</v>
      </c>
      <c r="I24" s="194" t="s">
        <v>14</v>
      </c>
      <c r="J24" s="194" t="s">
        <v>14</v>
      </c>
      <c r="K24" s="194" t="s">
        <v>14</v>
      </c>
      <c r="L24" s="194" t="s">
        <v>14</v>
      </c>
      <c r="M24" s="194" t="s">
        <v>14</v>
      </c>
      <c r="N24" s="194" t="s">
        <v>14</v>
      </c>
      <c r="O24" s="195">
        <v>30</v>
      </c>
      <c r="P24" s="261"/>
      <c r="Q24" s="265"/>
      <c r="R24" s="266"/>
      <c r="S24" s="196"/>
    </row>
    <row r="25" spans="1:19" s="267" customFormat="1" ht="26.25" customHeight="1">
      <c r="A25" s="192"/>
      <c r="B25" s="193" t="s">
        <v>245</v>
      </c>
      <c r="C25" s="194">
        <v>80</v>
      </c>
      <c r="D25" s="194">
        <v>80</v>
      </c>
      <c r="E25" s="194">
        <v>531</v>
      </c>
      <c r="F25" s="194" t="s">
        <v>14</v>
      </c>
      <c r="G25" s="194" t="s">
        <v>14</v>
      </c>
      <c r="H25" s="194" t="s">
        <v>14</v>
      </c>
      <c r="I25" s="194" t="s">
        <v>14</v>
      </c>
      <c r="J25" s="194" t="s">
        <v>14</v>
      </c>
      <c r="K25" s="194" t="s">
        <v>14</v>
      </c>
      <c r="L25" s="194" t="s">
        <v>14</v>
      </c>
      <c r="M25" s="194" t="s">
        <v>14</v>
      </c>
      <c r="N25" s="194" t="s">
        <v>14</v>
      </c>
      <c r="O25" s="195">
        <v>691</v>
      </c>
      <c r="P25" s="261"/>
      <c r="Q25" s="265"/>
      <c r="R25" s="266"/>
      <c r="S25" s="196"/>
    </row>
    <row r="26" spans="1:19" s="267" customFormat="1" ht="26.25" customHeight="1">
      <c r="A26" s="192"/>
      <c r="B26" s="193" t="s">
        <v>246</v>
      </c>
      <c r="C26" s="194">
        <v>164</v>
      </c>
      <c r="D26" s="194">
        <v>0</v>
      </c>
      <c r="E26" s="194">
        <v>0</v>
      </c>
      <c r="F26" s="194" t="s">
        <v>14</v>
      </c>
      <c r="G26" s="194" t="s">
        <v>14</v>
      </c>
      <c r="H26" s="194" t="s">
        <v>14</v>
      </c>
      <c r="I26" s="194" t="s">
        <v>14</v>
      </c>
      <c r="J26" s="194" t="s">
        <v>14</v>
      </c>
      <c r="K26" s="194" t="s">
        <v>14</v>
      </c>
      <c r="L26" s="194" t="s">
        <v>14</v>
      </c>
      <c r="M26" s="194" t="s">
        <v>14</v>
      </c>
      <c r="N26" s="194" t="s">
        <v>14</v>
      </c>
      <c r="O26" s="195">
        <v>164</v>
      </c>
      <c r="P26" s="261"/>
      <c r="Q26" s="265"/>
      <c r="R26" s="266"/>
      <c r="S26" s="196"/>
    </row>
    <row r="27" spans="1:19" s="267" customFormat="1" ht="26.25" customHeight="1">
      <c r="A27" s="192"/>
      <c r="B27" s="193" t="s">
        <v>247</v>
      </c>
      <c r="C27" s="194">
        <v>0</v>
      </c>
      <c r="D27" s="194">
        <v>0</v>
      </c>
      <c r="E27" s="194">
        <v>0</v>
      </c>
      <c r="F27" s="194" t="s">
        <v>14</v>
      </c>
      <c r="G27" s="194" t="s">
        <v>14</v>
      </c>
      <c r="H27" s="194" t="s">
        <v>14</v>
      </c>
      <c r="I27" s="194" t="s">
        <v>14</v>
      </c>
      <c r="J27" s="194" t="s">
        <v>14</v>
      </c>
      <c r="K27" s="194" t="s">
        <v>14</v>
      </c>
      <c r="L27" s="194" t="s">
        <v>14</v>
      </c>
      <c r="M27" s="194" t="s">
        <v>14</v>
      </c>
      <c r="N27" s="194" t="s">
        <v>14</v>
      </c>
      <c r="O27" s="195">
        <v>0</v>
      </c>
      <c r="P27" s="261"/>
      <c r="Q27" s="265"/>
      <c r="R27" s="266"/>
      <c r="S27" s="196"/>
    </row>
    <row r="28" spans="1:19" s="267" customFormat="1" ht="26.25" customHeight="1">
      <c r="A28" s="192"/>
      <c r="B28" s="193" t="s">
        <v>288</v>
      </c>
      <c r="C28" s="194">
        <v>2960</v>
      </c>
      <c r="D28" s="194">
        <v>40</v>
      </c>
      <c r="E28" s="194">
        <v>536</v>
      </c>
      <c r="F28" s="194" t="s">
        <v>14</v>
      </c>
      <c r="G28" s="194" t="s">
        <v>14</v>
      </c>
      <c r="H28" s="194" t="s">
        <v>14</v>
      </c>
      <c r="I28" s="194" t="s">
        <v>14</v>
      </c>
      <c r="J28" s="194" t="s">
        <v>14</v>
      </c>
      <c r="K28" s="194" t="s">
        <v>14</v>
      </c>
      <c r="L28" s="194" t="s">
        <v>14</v>
      </c>
      <c r="M28" s="194" t="s">
        <v>14</v>
      </c>
      <c r="N28" s="194" t="s">
        <v>14</v>
      </c>
      <c r="O28" s="195">
        <v>3536</v>
      </c>
      <c r="P28" s="261"/>
      <c r="Q28" s="265"/>
      <c r="R28" s="266"/>
      <c r="S28" s="196"/>
    </row>
    <row r="29" spans="1:19" s="267" customFormat="1" ht="26.25" customHeight="1">
      <c r="A29" s="192"/>
      <c r="B29" s="193" t="s">
        <v>248</v>
      </c>
      <c r="C29" s="194">
        <v>343</v>
      </c>
      <c r="D29" s="194">
        <v>0</v>
      </c>
      <c r="E29" s="194">
        <v>147</v>
      </c>
      <c r="F29" s="194" t="s">
        <v>14</v>
      </c>
      <c r="G29" s="194" t="s">
        <v>14</v>
      </c>
      <c r="H29" s="194" t="s">
        <v>14</v>
      </c>
      <c r="I29" s="194" t="s">
        <v>14</v>
      </c>
      <c r="J29" s="194" t="s">
        <v>14</v>
      </c>
      <c r="K29" s="194" t="s">
        <v>14</v>
      </c>
      <c r="L29" s="194" t="s">
        <v>14</v>
      </c>
      <c r="M29" s="194" t="s">
        <v>14</v>
      </c>
      <c r="N29" s="194" t="s">
        <v>14</v>
      </c>
      <c r="O29" s="195">
        <v>490</v>
      </c>
      <c r="P29" s="261"/>
      <c r="Q29" s="265"/>
      <c r="R29" s="266"/>
      <c r="S29" s="196"/>
    </row>
    <row r="30" spans="1:19" s="267" customFormat="1" ht="26.25" customHeight="1">
      <c r="A30" s="192"/>
      <c r="B30" s="193" t="s">
        <v>249</v>
      </c>
      <c r="C30" s="194">
        <v>0</v>
      </c>
      <c r="D30" s="194">
        <v>0</v>
      </c>
      <c r="E30" s="194">
        <v>0</v>
      </c>
      <c r="F30" s="194" t="s">
        <v>14</v>
      </c>
      <c r="G30" s="194" t="s">
        <v>14</v>
      </c>
      <c r="H30" s="194" t="s">
        <v>14</v>
      </c>
      <c r="I30" s="194" t="s">
        <v>14</v>
      </c>
      <c r="J30" s="194" t="s">
        <v>14</v>
      </c>
      <c r="K30" s="194" t="s">
        <v>14</v>
      </c>
      <c r="L30" s="194" t="s">
        <v>14</v>
      </c>
      <c r="M30" s="194" t="s">
        <v>14</v>
      </c>
      <c r="N30" s="194" t="s">
        <v>14</v>
      </c>
      <c r="O30" s="195">
        <v>0</v>
      </c>
      <c r="P30" s="261"/>
      <c r="Q30" s="265"/>
      <c r="R30" s="266"/>
      <c r="S30" s="196"/>
    </row>
    <row r="31" spans="1:19" s="267" customFormat="1" ht="26.25" customHeight="1">
      <c r="A31" s="192"/>
      <c r="B31" s="193" t="s">
        <v>250</v>
      </c>
      <c r="C31" s="194">
        <v>50</v>
      </c>
      <c r="D31" s="194">
        <v>0</v>
      </c>
      <c r="E31" s="194">
        <v>0</v>
      </c>
      <c r="F31" s="194" t="s">
        <v>14</v>
      </c>
      <c r="G31" s="194" t="s">
        <v>14</v>
      </c>
      <c r="H31" s="194" t="s">
        <v>14</v>
      </c>
      <c r="I31" s="194" t="s">
        <v>14</v>
      </c>
      <c r="J31" s="194" t="s">
        <v>14</v>
      </c>
      <c r="K31" s="194" t="s">
        <v>14</v>
      </c>
      <c r="L31" s="194" t="s">
        <v>14</v>
      </c>
      <c r="M31" s="194" t="s">
        <v>14</v>
      </c>
      <c r="N31" s="194" t="s">
        <v>14</v>
      </c>
      <c r="O31" s="195">
        <v>50</v>
      </c>
      <c r="P31" s="261"/>
      <c r="Q31" s="265"/>
      <c r="R31" s="266"/>
      <c r="S31" s="196"/>
    </row>
    <row r="32" spans="1:19" s="267" customFormat="1" ht="26.25" customHeight="1">
      <c r="A32" s="192"/>
      <c r="B32" s="193" t="s">
        <v>251</v>
      </c>
      <c r="C32" s="194">
        <v>0</v>
      </c>
      <c r="D32" s="194">
        <v>0</v>
      </c>
      <c r="E32" s="194">
        <v>60</v>
      </c>
      <c r="F32" s="194" t="s">
        <v>14</v>
      </c>
      <c r="G32" s="194" t="s">
        <v>14</v>
      </c>
      <c r="H32" s="194" t="s">
        <v>14</v>
      </c>
      <c r="I32" s="194" t="s">
        <v>14</v>
      </c>
      <c r="J32" s="194" t="s">
        <v>14</v>
      </c>
      <c r="K32" s="194" t="s">
        <v>14</v>
      </c>
      <c r="L32" s="194" t="s">
        <v>14</v>
      </c>
      <c r="M32" s="194" t="s">
        <v>14</v>
      </c>
      <c r="N32" s="194" t="s">
        <v>14</v>
      </c>
      <c r="O32" s="195">
        <v>60</v>
      </c>
      <c r="P32" s="261"/>
      <c r="Q32" s="265"/>
      <c r="R32" s="266"/>
      <c r="S32" s="196"/>
    </row>
    <row r="33" spans="1:50" s="267" customFormat="1" ht="26.25" customHeight="1">
      <c r="A33" s="192"/>
      <c r="B33" s="193" t="s">
        <v>252</v>
      </c>
      <c r="C33" s="194">
        <v>444</v>
      </c>
      <c r="D33" s="194">
        <v>0</v>
      </c>
      <c r="E33" s="194">
        <v>0</v>
      </c>
      <c r="F33" s="194" t="s">
        <v>14</v>
      </c>
      <c r="G33" s="194" t="s">
        <v>14</v>
      </c>
      <c r="H33" s="194" t="s">
        <v>14</v>
      </c>
      <c r="I33" s="194" t="s">
        <v>14</v>
      </c>
      <c r="J33" s="194" t="s">
        <v>14</v>
      </c>
      <c r="K33" s="194" t="s">
        <v>14</v>
      </c>
      <c r="L33" s="194" t="s">
        <v>14</v>
      </c>
      <c r="M33" s="194" t="s">
        <v>14</v>
      </c>
      <c r="N33" s="194" t="s">
        <v>14</v>
      </c>
      <c r="O33" s="195">
        <v>444</v>
      </c>
      <c r="P33" s="261"/>
      <c r="Q33" s="265"/>
      <c r="R33" s="266"/>
      <c r="S33" s="196"/>
    </row>
    <row r="34" spans="1:50" s="267" customFormat="1" ht="26.25" customHeight="1">
      <c r="A34" s="192"/>
      <c r="B34" s="193" t="s">
        <v>253</v>
      </c>
      <c r="C34" s="194">
        <v>400</v>
      </c>
      <c r="D34" s="194">
        <v>0</v>
      </c>
      <c r="E34" s="194">
        <v>62</v>
      </c>
      <c r="F34" s="194" t="s">
        <v>14</v>
      </c>
      <c r="G34" s="194" t="s">
        <v>14</v>
      </c>
      <c r="H34" s="194" t="s">
        <v>14</v>
      </c>
      <c r="I34" s="194" t="s">
        <v>14</v>
      </c>
      <c r="J34" s="194" t="s">
        <v>14</v>
      </c>
      <c r="K34" s="194" t="s">
        <v>14</v>
      </c>
      <c r="L34" s="194" t="s">
        <v>14</v>
      </c>
      <c r="M34" s="194" t="s">
        <v>14</v>
      </c>
      <c r="N34" s="194" t="s">
        <v>14</v>
      </c>
      <c r="O34" s="195">
        <v>462</v>
      </c>
      <c r="P34" s="261"/>
      <c r="Q34" s="265"/>
      <c r="R34" s="266"/>
      <c r="S34" s="196"/>
    </row>
    <row r="35" spans="1:50" s="267" customFormat="1" ht="50.1" customHeight="1">
      <c r="A35" s="197"/>
      <c r="B35" s="199" t="s">
        <v>0</v>
      </c>
      <c r="C35" s="244">
        <v>4834</v>
      </c>
      <c r="D35" s="244">
        <v>430</v>
      </c>
      <c r="E35" s="244">
        <v>1826</v>
      </c>
      <c r="F35" s="244" t="s">
        <v>14</v>
      </c>
      <c r="G35" s="244" t="s">
        <v>14</v>
      </c>
      <c r="H35" s="244" t="s">
        <v>14</v>
      </c>
      <c r="I35" s="244" t="s">
        <v>14</v>
      </c>
      <c r="J35" s="244" t="s">
        <v>14</v>
      </c>
      <c r="K35" s="244" t="s">
        <v>14</v>
      </c>
      <c r="L35" s="244" t="s">
        <v>14</v>
      </c>
      <c r="M35" s="244" t="s">
        <v>14</v>
      </c>
      <c r="N35" s="244" t="s">
        <v>14</v>
      </c>
      <c r="O35" s="244">
        <v>7090</v>
      </c>
      <c r="P35" s="261"/>
      <c r="Q35" s="265"/>
      <c r="R35" s="266"/>
      <c r="S35" s="196"/>
    </row>
    <row r="36" spans="1:50" s="267" customFormat="1" ht="26.25" customHeight="1">
      <c r="A36" s="192" t="s">
        <v>141</v>
      </c>
      <c r="B36" s="193" t="s">
        <v>254</v>
      </c>
      <c r="C36" s="194">
        <v>73</v>
      </c>
      <c r="D36" s="194">
        <v>20</v>
      </c>
      <c r="E36" s="194" t="s">
        <v>14</v>
      </c>
      <c r="F36" s="194" t="s">
        <v>14</v>
      </c>
      <c r="G36" s="194" t="s">
        <v>14</v>
      </c>
      <c r="H36" s="194" t="s">
        <v>14</v>
      </c>
      <c r="I36" s="194" t="s">
        <v>14</v>
      </c>
      <c r="J36" s="194" t="s">
        <v>14</v>
      </c>
      <c r="K36" s="194" t="s">
        <v>14</v>
      </c>
      <c r="L36" s="194" t="s">
        <v>14</v>
      </c>
      <c r="M36" s="194" t="s">
        <v>14</v>
      </c>
      <c r="N36" s="194" t="s">
        <v>14</v>
      </c>
      <c r="O36" s="195">
        <v>93</v>
      </c>
      <c r="P36" s="261"/>
      <c r="Q36" s="265"/>
      <c r="R36" s="266"/>
      <c r="S36" s="196"/>
    </row>
    <row r="37" spans="1:50" s="267" customFormat="1" ht="26.25" customHeight="1">
      <c r="A37" s="192"/>
      <c r="B37" s="193" t="s">
        <v>341</v>
      </c>
      <c r="C37" s="194">
        <v>0</v>
      </c>
      <c r="D37" s="194">
        <v>0</v>
      </c>
      <c r="E37" s="194">
        <v>0</v>
      </c>
      <c r="F37" s="194" t="s">
        <v>14</v>
      </c>
      <c r="G37" s="194" t="s">
        <v>14</v>
      </c>
      <c r="H37" s="194" t="s">
        <v>14</v>
      </c>
      <c r="I37" s="194" t="s">
        <v>14</v>
      </c>
      <c r="J37" s="194" t="s">
        <v>14</v>
      </c>
      <c r="K37" s="194" t="s">
        <v>14</v>
      </c>
      <c r="L37" s="194" t="s">
        <v>14</v>
      </c>
      <c r="M37" s="194" t="s">
        <v>14</v>
      </c>
      <c r="N37" s="194" t="s">
        <v>14</v>
      </c>
      <c r="O37" s="195">
        <v>0</v>
      </c>
      <c r="P37" s="261"/>
      <c r="Q37" s="265"/>
      <c r="R37" s="266"/>
      <c r="S37" s="196"/>
    </row>
    <row r="38" spans="1:50" s="267" customFormat="1" ht="26.25" customHeight="1">
      <c r="A38" s="197"/>
      <c r="B38" s="198" t="s">
        <v>142</v>
      </c>
      <c r="C38" s="244">
        <v>73</v>
      </c>
      <c r="D38" s="244">
        <v>20</v>
      </c>
      <c r="E38" s="244">
        <v>0</v>
      </c>
      <c r="F38" s="244" t="s">
        <v>14</v>
      </c>
      <c r="G38" s="244" t="s">
        <v>14</v>
      </c>
      <c r="H38" s="244" t="s">
        <v>14</v>
      </c>
      <c r="I38" s="244" t="s">
        <v>14</v>
      </c>
      <c r="J38" s="244" t="s">
        <v>14</v>
      </c>
      <c r="K38" s="244" t="s">
        <v>14</v>
      </c>
      <c r="L38" s="244" t="s">
        <v>14</v>
      </c>
      <c r="M38" s="244" t="s">
        <v>14</v>
      </c>
      <c r="N38" s="244" t="s">
        <v>14</v>
      </c>
      <c r="O38" s="244">
        <v>93</v>
      </c>
      <c r="P38" s="261"/>
      <c r="Q38" s="265"/>
      <c r="R38" s="266"/>
      <c r="S38" s="196"/>
    </row>
    <row r="39" spans="1:50" s="267" customFormat="1" ht="18.75" customHeight="1">
      <c r="A39" s="200" t="s">
        <v>255</v>
      </c>
      <c r="B39" s="201"/>
      <c r="C39" s="200">
        <v>10620</v>
      </c>
      <c r="D39" s="200">
        <v>4246</v>
      </c>
      <c r="E39" s="200">
        <v>53617</v>
      </c>
      <c r="F39" s="425" t="s">
        <v>14</v>
      </c>
      <c r="G39" s="425" t="s">
        <v>14</v>
      </c>
      <c r="H39" s="425" t="s">
        <v>14</v>
      </c>
      <c r="I39" s="425" t="s">
        <v>14</v>
      </c>
      <c r="J39" s="425" t="s">
        <v>14</v>
      </c>
      <c r="K39" s="425" t="s">
        <v>14</v>
      </c>
      <c r="L39" s="425" t="s">
        <v>14</v>
      </c>
      <c r="M39" s="425" t="s">
        <v>14</v>
      </c>
      <c r="N39" s="425" t="s">
        <v>14</v>
      </c>
      <c r="O39" s="200">
        <v>68483</v>
      </c>
      <c r="P39" s="261"/>
      <c r="Q39" s="265"/>
      <c r="R39" s="266"/>
      <c r="S39" s="196"/>
    </row>
    <row r="40" spans="1:50" s="71" customFormat="1" ht="20.25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3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</row>
    <row r="41" spans="1:50" s="71" customFormat="1" ht="20.25">
      <c r="A41" s="268" t="s">
        <v>260</v>
      </c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3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</row>
    <row r="51" spans="1:50" s="156" customFormat="1" ht="42.75">
      <c r="A51" s="240" t="s">
        <v>262</v>
      </c>
      <c r="B51" s="209"/>
      <c r="C51" s="196"/>
      <c r="D51" s="196"/>
      <c r="E51" s="196"/>
      <c r="F51" s="196"/>
      <c r="G51" s="196"/>
      <c r="H51" s="196"/>
      <c r="I51" s="196"/>
      <c r="J51" s="196"/>
      <c r="K51" s="196"/>
      <c r="L51" s="196"/>
      <c r="M51" s="196"/>
      <c r="N51" s="196"/>
      <c r="O51" s="203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</row>
    <row r="52" spans="1:50" s="156" customFormat="1" ht="8.25" customHeight="1">
      <c r="A52" s="210"/>
      <c r="B52" s="209"/>
      <c r="C52" s="196"/>
      <c r="D52" s="196"/>
      <c r="E52" s="196"/>
      <c r="F52" s="196"/>
      <c r="G52" s="196"/>
      <c r="H52" s="196"/>
      <c r="I52" s="196"/>
      <c r="J52" s="196"/>
      <c r="K52" s="196"/>
      <c r="L52" s="196"/>
      <c r="M52" s="196"/>
      <c r="N52" s="196"/>
      <c r="O52" s="203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</row>
    <row r="53" spans="1:50" s="156" customFormat="1" ht="26.25">
      <c r="A53" s="211"/>
      <c r="B53" s="212"/>
      <c r="C53" s="182" t="s">
        <v>233</v>
      </c>
      <c r="D53" s="182" t="s">
        <v>114</v>
      </c>
      <c r="E53" s="182" t="s">
        <v>115</v>
      </c>
      <c r="F53" s="182" t="s">
        <v>116</v>
      </c>
      <c r="G53" s="182" t="s">
        <v>117</v>
      </c>
      <c r="H53" s="182" t="s">
        <v>118</v>
      </c>
      <c r="I53" s="182" t="s">
        <v>119</v>
      </c>
      <c r="J53" s="182" t="s">
        <v>120</v>
      </c>
      <c r="K53" s="182" t="s">
        <v>121</v>
      </c>
      <c r="L53" s="182" t="s">
        <v>122</v>
      </c>
      <c r="M53" s="182" t="s">
        <v>123</v>
      </c>
      <c r="N53" s="182" t="s">
        <v>124</v>
      </c>
      <c r="O53" s="213" t="s">
        <v>429</v>
      </c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</row>
    <row r="54" spans="1:50" s="156" customFormat="1" ht="23.25">
      <c r="A54" s="214" t="s">
        <v>256</v>
      </c>
      <c r="B54" s="215"/>
      <c r="C54" s="220" t="s">
        <v>430</v>
      </c>
      <c r="D54" s="220" t="s">
        <v>431</v>
      </c>
      <c r="E54" s="220" t="s">
        <v>432</v>
      </c>
      <c r="F54" s="220" t="s">
        <v>433</v>
      </c>
      <c r="G54" s="220" t="s">
        <v>434</v>
      </c>
      <c r="H54" s="220" t="s">
        <v>435</v>
      </c>
      <c r="I54" s="220" t="s">
        <v>436</v>
      </c>
      <c r="J54" s="220" t="s">
        <v>437</v>
      </c>
      <c r="K54" s="220" t="s">
        <v>438</v>
      </c>
      <c r="L54" s="220" t="s">
        <v>439</v>
      </c>
      <c r="M54" s="220" t="s">
        <v>440</v>
      </c>
      <c r="N54" s="220" t="s">
        <v>441</v>
      </c>
      <c r="O54" s="191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</row>
    <row r="55" spans="1:50" s="156" customFormat="1" ht="3" customHeight="1">
      <c r="A55" s="216"/>
      <c r="B55" s="217"/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9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</row>
    <row r="56" spans="1:50" s="156" customFormat="1" ht="26.25">
      <c r="A56" s="189" t="s">
        <v>235</v>
      </c>
      <c r="B56" s="189" t="s">
        <v>236</v>
      </c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191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</row>
    <row r="57" spans="1:50" s="267" customFormat="1" ht="26.25" customHeight="1">
      <c r="A57" s="192" t="s">
        <v>138</v>
      </c>
      <c r="B57" s="193" t="s">
        <v>237</v>
      </c>
      <c r="C57" s="194">
        <v>7683</v>
      </c>
      <c r="D57" s="194">
        <v>8582</v>
      </c>
      <c r="E57" s="194" t="s">
        <v>14</v>
      </c>
      <c r="F57" s="194" t="s">
        <v>14</v>
      </c>
      <c r="G57" s="194" t="s">
        <v>14</v>
      </c>
      <c r="H57" s="194" t="s">
        <v>14</v>
      </c>
      <c r="I57" s="194" t="s">
        <v>14</v>
      </c>
      <c r="J57" s="194" t="s">
        <v>14</v>
      </c>
      <c r="K57" s="194" t="s">
        <v>14</v>
      </c>
      <c r="L57" s="194" t="s">
        <v>14</v>
      </c>
      <c r="M57" s="194" t="s">
        <v>14</v>
      </c>
      <c r="N57" s="194" t="s">
        <v>14</v>
      </c>
      <c r="O57" s="195">
        <v>5421.6666666666697</v>
      </c>
      <c r="P57" s="261"/>
      <c r="Q57" s="265"/>
      <c r="R57" s="266"/>
      <c r="S57" s="196"/>
    </row>
    <row r="58" spans="1:50" s="267" customFormat="1" ht="26.25" customHeight="1">
      <c r="A58" s="192"/>
      <c r="B58" s="193" t="s">
        <v>238</v>
      </c>
      <c r="C58" s="194">
        <v>805</v>
      </c>
      <c r="D58" s="194">
        <v>749</v>
      </c>
      <c r="E58" s="194" t="s">
        <v>14</v>
      </c>
      <c r="F58" s="194" t="s">
        <v>14</v>
      </c>
      <c r="G58" s="194" t="s">
        <v>14</v>
      </c>
      <c r="H58" s="194" t="s">
        <v>14</v>
      </c>
      <c r="I58" s="194" t="s">
        <v>14</v>
      </c>
      <c r="J58" s="194" t="s">
        <v>14</v>
      </c>
      <c r="K58" s="194" t="s">
        <v>14</v>
      </c>
      <c r="L58" s="194" t="s">
        <v>14</v>
      </c>
      <c r="M58" s="194" t="s">
        <v>14</v>
      </c>
      <c r="N58" s="194" t="s">
        <v>14</v>
      </c>
      <c r="O58" s="195">
        <v>518</v>
      </c>
      <c r="P58" s="261"/>
      <c r="Q58" s="265"/>
      <c r="R58" s="266"/>
      <c r="S58" s="196"/>
    </row>
    <row r="59" spans="1:50" s="267" customFormat="1" ht="26.25" customHeight="1">
      <c r="A59" s="192"/>
      <c r="B59" s="193" t="s">
        <v>239</v>
      </c>
      <c r="C59" s="194">
        <v>46180</v>
      </c>
      <c r="D59" s="194">
        <v>45172</v>
      </c>
      <c r="E59" s="194" t="s">
        <v>14</v>
      </c>
      <c r="F59" s="194" t="s">
        <v>14</v>
      </c>
      <c r="G59" s="194" t="s">
        <v>14</v>
      </c>
      <c r="H59" s="194" t="s">
        <v>14</v>
      </c>
      <c r="I59" s="194" t="s">
        <v>14</v>
      </c>
      <c r="J59" s="194" t="s">
        <v>14</v>
      </c>
      <c r="K59" s="194" t="s">
        <v>14</v>
      </c>
      <c r="L59" s="194" t="s">
        <v>14</v>
      </c>
      <c r="M59" s="194" t="s">
        <v>14</v>
      </c>
      <c r="N59" s="194" t="s">
        <v>14</v>
      </c>
      <c r="O59" s="195">
        <v>30450.666666666701</v>
      </c>
      <c r="P59" s="261"/>
      <c r="Q59" s="265"/>
      <c r="R59" s="266"/>
      <c r="S59" s="196"/>
    </row>
    <row r="60" spans="1:50" s="267" customFormat="1" ht="26.25" customHeight="1">
      <c r="A60" s="192"/>
      <c r="B60" s="193" t="s">
        <v>240</v>
      </c>
      <c r="C60" s="194">
        <v>1386</v>
      </c>
      <c r="D60" s="194">
        <v>974</v>
      </c>
      <c r="E60" s="194" t="s">
        <v>14</v>
      </c>
      <c r="F60" s="194" t="s">
        <v>14</v>
      </c>
      <c r="G60" s="194" t="s">
        <v>14</v>
      </c>
      <c r="H60" s="194" t="s">
        <v>14</v>
      </c>
      <c r="I60" s="194" t="s">
        <v>14</v>
      </c>
      <c r="J60" s="194" t="s">
        <v>14</v>
      </c>
      <c r="K60" s="194" t="s">
        <v>14</v>
      </c>
      <c r="L60" s="194" t="s">
        <v>14</v>
      </c>
      <c r="M60" s="194" t="s">
        <v>14</v>
      </c>
      <c r="N60" s="194" t="s">
        <v>14</v>
      </c>
      <c r="O60" s="195">
        <v>786.66666666666697</v>
      </c>
      <c r="P60" s="261"/>
      <c r="Q60" s="265"/>
      <c r="R60" s="266"/>
      <c r="S60" s="196"/>
    </row>
    <row r="61" spans="1:50" s="267" customFormat="1" ht="26.25" customHeight="1">
      <c r="A61" s="197"/>
      <c r="B61" s="198" t="s">
        <v>139</v>
      </c>
      <c r="C61" s="244">
        <v>56054</v>
      </c>
      <c r="D61" s="244">
        <v>55477</v>
      </c>
      <c r="E61" s="244" t="s">
        <v>14</v>
      </c>
      <c r="F61" s="244" t="s">
        <v>14</v>
      </c>
      <c r="G61" s="244" t="s">
        <v>14</v>
      </c>
      <c r="H61" s="244" t="s">
        <v>14</v>
      </c>
      <c r="I61" s="244" t="s">
        <v>14</v>
      </c>
      <c r="J61" s="244" t="s">
        <v>14</v>
      </c>
      <c r="K61" s="244" t="s">
        <v>14</v>
      </c>
      <c r="L61" s="244" t="s">
        <v>14</v>
      </c>
      <c r="M61" s="244" t="s">
        <v>14</v>
      </c>
      <c r="N61" s="244" t="s">
        <v>14</v>
      </c>
      <c r="O61" s="244">
        <v>37177</v>
      </c>
      <c r="P61" s="261"/>
      <c r="Q61" s="265"/>
      <c r="R61" s="266"/>
      <c r="S61" s="196"/>
    </row>
    <row r="62" spans="1:50" s="267" customFormat="1" ht="26.25" customHeight="1">
      <c r="A62" s="192" t="s">
        <v>140</v>
      </c>
      <c r="B62" s="193" t="s">
        <v>301</v>
      </c>
      <c r="C62" s="194">
        <v>100</v>
      </c>
      <c r="D62" s="194">
        <v>100</v>
      </c>
      <c r="E62" s="194" t="s">
        <v>14</v>
      </c>
      <c r="F62" s="194" t="s">
        <v>14</v>
      </c>
      <c r="G62" s="194" t="s">
        <v>14</v>
      </c>
      <c r="H62" s="194" t="s">
        <v>14</v>
      </c>
      <c r="I62" s="194" t="s">
        <v>14</v>
      </c>
      <c r="J62" s="194" t="s">
        <v>14</v>
      </c>
      <c r="K62" s="194" t="s">
        <v>14</v>
      </c>
      <c r="L62" s="194" t="s">
        <v>14</v>
      </c>
      <c r="M62" s="194" t="s">
        <v>14</v>
      </c>
      <c r="N62" s="194" t="s">
        <v>14</v>
      </c>
      <c r="O62" s="195">
        <v>66.6666666666667</v>
      </c>
      <c r="P62" s="261"/>
      <c r="Q62" s="265"/>
      <c r="R62" s="266"/>
      <c r="S62" s="196"/>
    </row>
    <row r="63" spans="1:50" s="267" customFormat="1" ht="26.25" customHeight="1">
      <c r="A63" s="192" t="s">
        <v>241</v>
      </c>
      <c r="B63" s="193" t="s">
        <v>242</v>
      </c>
      <c r="C63" s="194">
        <v>211</v>
      </c>
      <c r="D63" s="194">
        <v>211</v>
      </c>
      <c r="E63" s="194" t="s">
        <v>14</v>
      </c>
      <c r="F63" s="194" t="s">
        <v>14</v>
      </c>
      <c r="G63" s="194" t="s">
        <v>14</v>
      </c>
      <c r="H63" s="194" t="s">
        <v>14</v>
      </c>
      <c r="I63" s="194" t="s">
        <v>14</v>
      </c>
      <c r="J63" s="194" t="s">
        <v>14</v>
      </c>
      <c r="K63" s="194" t="s">
        <v>14</v>
      </c>
      <c r="L63" s="194" t="s">
        <v>14</v>
      </c>
      <c r="M63" s="194" t="s">
        <v>14</v>
      </c>
      <c r="N63" s="194" t="s">
        <v>14</v>
      </c>
      <c r="O63" s="195">
        <v>140.666666666667</v>
      </c>
      <c r="P63" s="261"/>
      <c r="Q63" s="265"/>
      <c r="R63" s="266"/>
      <c r="S63" s="196"/>
    </row>
    <row r="64" spans="1:50" s="267" customFormat="1" ht="26.25" customHeight="1">
      <c r="A64" s="192"/>
      <c r="B64" s="193" t="s">
        <v>243</v>
      </c>
      <c r="C64" s="194">
        <v>633</v>
      </c>
      <c r="D64" s="194">
        <v>793</v>
      </c>
      <c r="E64" s="194" t="s">
        <v>14</v>
      </c>
      <c r="F64" s="194" t="s">
        <v>14</v>
      </c>
      <c r="G64" s="194" t="s">
        <v>14</v>
      </c>
      <c r="H64" s="194" t="s">
        <v>14</v>
      </c>
      <c r="I64" s="194" t="s">
        <v>14</v>
      </c>
      <c r="J64" s="194" t="s">
        <v>14</v>
      </c>
      <c r="K64" s="194" t="s">
        <v>14</v>
      </c>
      <c r="L64" s="194" t="s">
        <v>14</v>
      </c>
      <c r="M64" s="194" t="s">
        <v>14</v>
      </c>
      <c r="N64" s="194" t="s">
        <v>14</v>
      </c>
      <c r="O64" s="195">
        <v>475.33333333333297</v>
      </c>
      <c r="P64" s="261"/>
      <c r="Q64" s="265"/>
      <c r="R64" s="266"/>
      <c r="S64" s="196"/>
    </row>
    <row r="65" spans="1:19" s="267" customFormat="1" ht="26.25" customHeight="1">
      <c r="A65" s="192"/>
      <c r="B65" s="193" t="s">
        <v>244</v>
      </c>
      <c r="C65" s="194">
        <v>80</v>
      </c>
      <c r="D65" s="194">
        <v>110</v>
      </c>
      <c r="E65" s="194" t="s">
        <v>14</v>
      </c>
      <c r="F65" s="194" t="s">
        <v>14</v>
      </c>
      <c r="G65" s="194" t="s">
        <v>14</v>
      </c>
      <c r="H65" s="194" t="s">
        <v>14</v>
      </c>
      <c r="I65" s="194" t="s">
        <v>14</v>
      </c>
      <c r="J65" s="194" t="s">
        <v>14</v>
      </c>
      <c r="K65" s="194" t="s">
        <v>14</v>
      </c>
      <c r="L65" s="194" t="s">
        <v>14</v>
      </c>
      <c r="M65" s="194" t="s">
        <v>14</v>
      </c>
      <c r="N65" s="194" t="s">
        <v>14</v>
      </c>
      <c r="O65" s="195">
        <v>63.3333333333333</v>
      </c>
      <c r="P65" s="261"/>
      <c r="Q65" s="265"/>
      <c r="R65" s="266"/>
      <c r="S65" s="196"/>
    </row>
    <row r="66" spans="1:19" s="267" customFormat="1" ht="26.25" customHeight="1">
      <c r="A66" s="192"/>
      <c r="B66" s="193" t="s">
        <v>245</v>
      </c>
      <c r="C66" s="194">
        <v>1050</v>
      </c>
      <c r="D66" s="194">
        <v>1130</v>
      </c>
      <c r="E66" s="194" t="s">
        <v>14</v>
      </c>
      <c r="F66" s="194" t="s">
        <v>14</v>
      </c>
      <c r="G66" s="194" t="s">
        <v>14</v>
      </c>
      <c r="H66" s="194" t="s">
        <v>14</v>
      </c>
      <c r="I66" s="194" t="s">
        <v>14</v>
      </c>
      <c r="J66" s="194" t="s">
        <v>14</v>
      </c>
      <c r="K66" s="194" t="s">
        <v>14</v>
      </c>
      <c r="L66" s="194" t="s">
        <v>14</v>
      </c>
      <c r="M66" s="194" t="s">
        <v>14</v>
      </c>
      <c r="N66" s="194" t="s">
        <v>14</v>
      </c>
      <c r="O66" s="195">
        <v>726.66666666666697</v>
      </c>
      <c r="P66" s="261"/>
      <c r="Q66" s="265"/>
      <c r="R66" s="266"/>
      <c r="S66" s="196"/>
    </row>
    <row r="67" spans="1:19" s="267" customFormat="1" ht="26.25" customHeight="1">
      <c r="A67" s="192"/>
      <c r="B67" s="193" t="s">
        <v>246</v>
      </c>
      <c r="C67" s="194">
        <v>202</v>
      </c>
      <c r="D67" s="194">
        <v>102</v>
      </c>
      <c r="E67" s="194" t="s">
        <v>14</v>
      </c>
      <c r="F67" s="194" t="s">
        <v>14</v>
      </c>
      <c r="G67" s="194" t="s">
        <v>14</v>
      </c>
      <c r="H67" s="194" t="s">
        <v>14</v>
      </c>
      <c r="I67" s="194" t="s">
        <v>14</v>
      </c>
      <c r="J67" s="194" t="s">
        <v>14</v>
      </c>
      <c r="K67" s="194" t="s">
        <v>14</v>
      </c>
      <c r="L67" s="194" t="s">
        <v>14</v>
      </c>
      <c r="M67" s="194" t="s">
        <v>14</v>
      </c>
      <c r="N67" s="194" t="s">
        <v>14</v>
      </c>
      <c r="O67" s="195">
        <v>101.333333333333</v>
      </c>
      <c r="P67" s="261"/>
      <c r="Q67" s="265"/>
      <c r="R67" s="266"/>
      <c r="S67" s="196"/>
    </row>
    <row r="68" spans="1:19" s="267" customFormat="1" ht="26.25" customHeight="1">
      <c r="A68" s="192"/>
      <c r="B68" s="193" t="s">
        <v>247</v>
      </c>
      <c r="C68" s="194">
        <v>10</v>
      </c>
      <c r="D68" s="194">
        <v>10</v>
      </c>
      <c r="E68" s="194" t="s">
        <v>14</v>
      </c>
      <c r="F68" s="194" t="s">
        <v>14</v>
      </c>
      <c r="G68" s="194" t="s">
        <v>14</v>
      </c>
      <c r="H68" s="194" t="s">
        <v>14</v>
      </c>
      <c r="I68" s="194" t="s">
        <v>14</v>
      </c>
      <c r="J68" s="194" t="s">
        <v>14</v>
      </c>
      <c r="K68" s="194" t="s">
        <v>14</v>
      </c>
      <c r="L68" s="194" t="s">
        <v>14</v>
      </c>
      <c r="M68" s="194" t="s">
        <v>14</v>
      </c>
      <c r="N68" s="194" t="s">
        <v>14</v>
      </c>
      <c r="O68" s="195">
        <v>6.6666666666666696</v>
      </c>
      <c r="P68" s="261"/>
      <c r="Q68" s="265"/>
      <c r="R68" s="266"/>
      <c r="S68" s="196"/>
    </row>
    <row r="69" spans="1:19" s="267" customFormat="1" ht="26.25" customHeight="1">
      <c r="A69" s="192"/>
      <c r="B69" s="193" t="s">
        <v>288</v>
      </c>
      <c r="C69" s="194">
        <v>2144</v>
      </c>
      <c r="D69" s="194">
        <v>563</v>
      </c>
      <c r="E69" s="194" t="s">
        <v>14</v>
      </c>
      <c r="F69" s="194" t="s">
        <v>14</v>
      </c>
      <c r="G69" s="194" t="s">
        <v>14</v>
      </c>
      <c r="H69" s="194" t="s">
        <v>14</v>
      </c>
      <c r="I69" s="194" t="s">
        <v>14</v>
      </c>
      <c r="J69" s="194" t="s">
        <v>14</v>
      </c>
      <c r="K69" s="194" t="s">
        <v>14</v>
      </c>
      <c r="L69" s="194" t="s">
        <v>14</v>
      </c>
      <c r="M69" s="194" t="s">
        <v>14</v>
      </c>
      <c r="N69" s="194" t="s">
        <v>14</v>
      </c>
      <c r="O69" s="195">
        <v>902.33333333333303</v>
      </c>
      <c r="P69" s="261"/>
      <c r="Q69" s="265"/>
      <c r="R69" s="266"/>
      <c r="S69" s="196"/>
    </row>
    <row r="70" spans="1:19" s="267" customFormat="1" ht="26.25" customHeight="1">
      <c r="A70" s="192"/>
      <c r="B70" s="193" t="s">
        <v>248</v>
      </c>
      <c r="C70" s="194">
        <v>483</v>
      </c>
      <c r="D70" s="194">
        <v>209</v>
      </c>
      <c r="E70" s="194" t="s">
        <v>14</v>
      </c>
      <c r="F70" s="194" t="s">
        <v>14</v>
      </c>
      <c r="G70" s="194" t="s">
        <v>14</v>
      </c>
      <c r="H70" s="194" t="s">
        <v>14</v>
      </c>
      <c r="I70" s="194" t="s">
        <v>14</v>
      </c>
      <c r="J70" s="194" t="s">
        <v>14</v>
      </c>
      <c r="K70" s="194" t="s">
        <v>14</v>
      </c>
      <c r="L70" s="194" t="s">
        <v>14</v>
      </c>
      <c r="M70" s="194" t="s">
        <v>14</v>
      </c>
      <c r="N70" s="194" t="s">
        <v>14</v>
      </c>
      <c r="O70" s="195">
        <v>230.666666666667</v>
      </c>
      <c r="P70" s="261"/>
      <c r="Q70" s="265"/>
      <c r="R70" s="266"/>
      <c r="S70" s="196"/>
    </row>
    <row r="71" spans="1:19" s="267" customFormat="1" ht="26.25" customHeight="1">
      <c r="A71" s="192"/>
      <c r="B71" s="193" t="s">
        <v>249</v>
      </c>
      <c r="C71" s="194">
        <v>100</v>
      </c>
      <c r="D71" s="194">
        <v>100</v>
      </c>
      <c r="E71" s="194" t="s">
        <v>14</v>
      </c>
      <c r="F71" s="194" t="s">
        <v>14</v>
      </c>
      <c r="G71" s="194" t="s">
        <v>14</v>
      </c>
      <c r="H71" s="194" t="s">
        <v>14</v>
      </c>
      <c r="I71" s="194" t="s">
        <v>14</v>
      </c>
      <c r="J71" s="194" t="s">
        <v>14</v>
      </c>
      <c r="K71" s="194" t="s">
        <v>14</v>
      </c>
      <c r="L71" s="194" t="s">
        <v>14</v>
      </c>
      <c r="M71" s="194" t="s">
        <v>14</v>
      </c>
      <c r="N71" s="194" t="s">
        <v>14</v>
      </c>
      <c r="O71" s="195">
        <v>66.6666666666667</v>
      </c>
      <c r="P71" s="261"/>
      <c r="Q71" s="265"/>
      <c r="R71" s="266"/>
      <c r="S71" s="196"/>
    </row>
    <row r="72" spans="1:19" s="267" customFormat="1" ht="26.25" customHeight="1">
      <c r="A72" s="192"/>
      <c r="B72" s="193" t="s">
        <v>250</v>
      </c>
      <c r="C72" s="194">
        <v>950</v>
      </c>
      <c r="D72" s="194">
        <v>950</v>
      </c>
      <c r="E72" s="194" t="s">
        <v>14</v>
      </c>
      <c r="F72" s="194" t="s">
        <v>14</v>
      </c>
      <c r="G72" s="194" t="s">
        <v>14</v>
      </c>
      <c r="H72" s="194" t="s">
        <v>14</v>
      </c>
      <c r="I72" s="194" t="s">
        <v>14</v>
      </c>
      <c r="J72" s="194" t="s">
        <v>14</v>
      </c>
      <c r="K72" s="194" t="s">
        <v>14</v>
      </c>
      <c r="L72" s="194" t="s">
        <v>14</v>
      </c>
      <c r="M72" s="194" t="s">
        <v>14</v>
      </c>
      <c r="N72" s="194" t="s">
        <v>14</v>
      </c>
      <c r="O72" s="195">
        <v>633.33333333333303</v>
      </c>
      <c r="P72" s="261"/>
      <c r="Q72" s="265"/>
      <c r="R72" s="266"/>
      <c r="S72" s="196"/>
    </row>
    <row r="73" spans="1:19" s="267" customFormat="1" ht="26.25" customHeight="1">
      <c r="A73" s="192"/>
      <c r="B73" s="193" t="s">
        <v>251</v>
      </c>
      <c r="C73" s="194">
        <v>290</v>
      </c>
      <c r="D73" s="194">
        <v>290</v>
      </c>
      <c r="E73" s="194" t="s">
        <v>14</v>
      </c>
      <c r="F73" s="194" t="s">
        <v>14</v>
      </c>
      <c r="G73" s="194" t="s">
        <v>14</v>
      </c>
      <c r="H73" s="194" t="s">
        <v>14</v>
      </c>
      <c r="I73" s="194" t="s">
        <v>14</v>
      </c>
      <c r="J73" s="194" t="s">
        <v>14</v>
      </c>
      <c r="K73" s="194" t="s">
        <v>14</v>
      </c>
      <c r="L73" s="194" t="s">
        <v>14</v>
      </c>
      <c r="M73" s="194" t="s">
        <v>14</v>
      </c>
      <c r="N73" s="194" t="s">
        <v>14</v>
      </c>
      <c r="O73" s="195">
        <v>193.333333333333</v>
      </c>
      <c r="P73" s="261"/>
      <c r="Q73" s="265"/>
      <c r="R73" s="266"/>
      <c r="S73" s="196"/>
    </row>
    <row r="74" spans="1:19" s="267" customFormat="1" ht="26.25" customHeight="1">
      <c r="A74" s="192"/>
      <c r="B74" s="193" t="s">
        <v>252</v>
      </c>
      <c r="C74" s="194">
        <v>1130</v>
      </c>
      <c r="D74" s="194">
        <v>930</v>
      </c>
      <c r="E74" s="194" t="s">
        <v>14</v>
      </c>
      <c r="F74" s="194" t="s">
        <v>14</v>
      </c>
      <c r="G74" s="194" t="s">
        <v>14</v>
      </c>
      <c r="H74" s="194" t="s">
        <v>14</v>
      </c>
      <c r="I74" s="194" t="s">
        <v>14</v>
      </c>
      <c r="J74" s="194" t="s">
        <v>14</v>
      </c>
      <c r="K74" s="194" t="s">
        <v>14</v>
      </c>
      <c r="L74" s="194" t="s">
        <v>14</v>
      </c>
      <c r="M74" s="194" t="s">
        <v>14</v>
      </c>
      <c r="N74" s="194" t="s">
        <v>14</v>
      </c>
      <c r="O74" s="195">
        <v>686.66666666666697</v>
      </c>
      <c r="P74" s="261"/>
      <c r="Q74" s="265"/>
      <c r="R74" s="266"/>
      <c r="S74" s="196"/>
    </row>
    <row r="75" spans="1:19" s="267" customFormat="1" ht="26.25" customHeight="1">
      <c r="A75" s="192"/>
      <c r="B75" s="193" t="s">
        <v>253</v>
      </c>
      <c r="C75" s="194">
        <v>470</v>
      </c>
      <c r="D75" s="194">
        <v>470</v>
      </c>
      <c r="E75" s="194" t="s">
        <v>14</v>
      </c>
      <c r="F75" s="194" t="s">
        <v>14</v>
      </c>
      <c r="G75" s="194" t="s">
        <v>14</v>
      </c>
      <c r="H75" s="194" t="s">
        <v>14</v>
      </c>
      <c r="I75" s="194" t="s">
        <v>14</v>
      </c>
      <c r="J75" s="194" t="s">
        <v>14</v>
      </c>
      <c r="K75" s="194" t="s">
        <v>14</v>
      </c>
      <c r="L75" s="194" t="s">
        <v>14</v>
      </c>
      <c r="M75" s="194" t="s">
        <v>14</v>
      </c>
      <c r="N75" s="194" t="s">
        <v>14</v>
      </c>
      <c r="O75" s="195">
        <v>313.33333333333297</v>
      </c>
      <c r="P75" s="261"/>
      <c r="Q75" s="265"/>
      <c r="R75" s="266"/>
      <c r="S75" s="196"/>
    </row>
    <row r="76" spans="1:19" s="267" customFormat="1" ht="50.1" customHeight="1">
      <c r="A76" s="197"/>
      <c r="B76" s="199" t="s">
        <v>0</v>
      </c>
      <c r="C76" s="244">
        <v>7853</v>
      </c>
      <c r="D76" s="244">
        <v>5968</v>
      </c>
      <c r="E76" s="244" t="s">
        <v>14</v>
      </c>
      <c r="F76" s="244" t="s">
        <v>14</v>
      </c>
      <c r="G76" s="244" t="s">
        <v>14</v>
      </c>
      <c r="H76" s="244" t="s">
        <v>14</v>
      </c>
      <c r="I76" s="244" t="s">
        <v>14</v>
      </c>
      <c r="J76" s="244" t="s">
        <v>14</v>
      </c>
      <c r="K76" s="244" t="s">
        <v>14</v>
      </c>
      <c r="L76" s="244" t="s">
        <v>14</v>
      </c>
      <c r="M76" s="244" t="s">
        <v>14</v>
      </c>
      <c r="N76" s="244" t="s">
        <v>14</v>
      </c>
      <c r="O76" s="244">
        <v>4607</v>
      </c>
      <c r="P76" s="261"/>
      <c r="Q76" s="265"/>
      <c r="R76" s="266"/>
      <c r="S76" s="196"/>
    </row>
    <row r="77" spans="1:19" s="267" customFormat="1" ht="26.25" customHeight="1">
      <c r="A77" s="192" t="s">
        <v>141</v>
      </c>
      <c r="B77" s="193" t="s">
        <v>254</v>
      </c>
      <c r="C77" s="194">
        <v>35</v>
      </c>
      <c r="D77" s="194" t="s">
        <v>14</v>
      </c>
      <c r="E77" s="194" t="s">
        <v>14</v>
      </c>
      <c r="F77" s="194" t="s">
        <v>14</v>
      </c>
      <c r="G77" s="194" t="s">
        <v>14</v>
      </c>
      <c r="H77" s="194" t="s">
        <v>14</v>
      </c>
      <c r="I77" s="194" t="s">
        <v>14</v>
      </c>
      <c r="J77" s="194" t="s">
        <v>14</v>
      </c>
      <c r="K77" s="194" t="s">
        <v>14</v>
      </c>
      <c r="L77" s="194" t="s">
        <v>14</v>
      </c>
      <c r="M77" s="194" t="s">
        <v>14</v>
      </c>
      <c r="N77" s="194" t="s">
        <v>14</v>
      </c>
      <c r="O77" s="195">
        <v>11.6666666666667</v>
      </c>
      <c r="P77" s="261"/>
      <c r="Q77" s="265"/>
      <c r="R77" s="266"/>
      <c r="S77" s="196"/>
    </row>
    <row r="78" spans="1:19" s="267" customFormat="1" ht="26.25" customHeight="1">
      <c r="A78" s="192"/>
      <c r="B78" s="193" t="s">
        <v>341</v>
      </c>
      <c r="C78" s="194">
        <v>0</v>
      </c>
      <c r="D78" s="194">
        <v>0</v>
      </c>
      <c r="E78" s="194" t="s">
        <v>14</v>
      </c>
      <c r="F78" s="194" t="s">
        <v>14</v>
      </c>
      <c r="G78" s="194" t="s">
        <v>14</v>
      </c>
      <c r="H78" s="194" t="s">
        <v>14</v>
      </c>
      <c r="I78" s="194" t="s">
        <v>14</v>
      </c>
      <c r="J78" s="194" t="s">
        <v>14</v>
      </c>
      <c r="K78" s="194" t="s">
        <v>14</v>
      </c>
      <c r="L78" s="194" t="s">
        <v>14</v>
      </c>
      <c r="M78" s="194" t="s">
        <v>14</v>
      </c>
      <c r="N78" s="194" t="s">
        <v>14</v>
      </c>
      <c r="O78" s="195">
        <v>0</v>
      </c>
      <c r="P78" s="261"/>
      <c r="Q78" s="265"/>
      <c r="R78" s="266"/>
      <c r="S78" s="196"/>
    </row>
    <row r="79" spans="1:19" s="267" customFormat="1" ht="26.25" customHeight="1">
      <c r="A79" s="197"/>
      <c r="B79" s="198" t="s">
        <v>142</v>
      </c>
      <c r="C79" s="244">
        <v>35</v>
      </c>
      <c r="D79" s="244" t="s">
        <v>14</v>
      </c>
      <c r="E79" s="244" t="s">
        <v>14</v>
      </c>
      <c r="F79" s="244" t="s">
        <v>14</v>
      </c>
      <c r="G79" s="244" t="s">
        <v>14</v>
      </c>
      <c r="H79" s="244" t="s">
        <v>14</v>
      </c>
      <c r="I79" s="244" t="s">
        <v>14</v>
      </c>
      <c r="J79" s="244" t="s">
        <v>14</v>
      </c>
      <c r="K79" s="244" t="s">
        <v>14</v>
      </c>
      <c r="L79" s="244" t="s">
        <v>14</v>
      </c>
      <c r="M79" s="244" t="s">
        <v>14</v>
      </c>
      <c r="N79" s="244" t="s">
        <v>14</v>
      </c>
      <c r="O79" s="244">
        <v>11.6666666666667</v>
      </c>
      <c r="P79" s="261"/>
      <c r="Q79" s="265"/>
      <c r="R79" s="266"/>
      <c r="S79" s="196"/>
    </row>
    <row r="80" spans="1:19" s="267" customFormat="1" ht="18.75" customHeight="1">
      <c r="A80" s="200" t="s">
        <v>255</v>
      </c>
      <c r="B80" s="201"/>
      <c r="C80" s="200">
        <v>63942</v>
      </c>
      <c r="D80" s="200">
        <v>61445</v>
      </c>
      <c r="E80" s="425" t="s">
        <v>14</v>
      </c>
      <c r="F80" s="425" t="s">
        <v>14</v>
      </c>
      <c r="G80" s="425" t="s">
        <v>14</v>
      </c>
      <c r="H80" s="425" t="s">
        <v>14</v>
      </c>
      <c r="I80" s="425" t="s">
        <v>14</v>
      </c>
      <c r="J80" s="425" t="s">
        <v>14</v>
      </c>
      <c r="K80" s="425" t="s">
        <v>14</v>
      </c>
      <c r="L80" s="425" t="s">
        <v>14</v>
      </c>
      <c r="M80" s="425" t="s">
        <v>14</v>
      </c>
      <c r="N80" s="425" t="s">
        <v>14</v>
      </c>
      <c r="O80" s="200">
        <v>41795.666666666701</v>
      </c>
      <c r="P80" s="261"/>
      <c r="Q80" s="265"/>
      <c r="R80" s="266"/>
      <c r="S80" s="196"/>
    </row>
    <row r="82" spans="1:1" ht="18.75" customHeight="1">
      <c r="A82" s="268" t="s">
        <v>260</v>
      </c>
    </row>
    <row r="83" spans="1:1" ht="18.75" customHeight="1">
      <c r="A83" s="269" t="s">
        <v>263</v>
      </c>
    </row>
  </sheetData>
  <phoneticPr fontId="2" type="noConversion"/>
  <printOptions horizontalCentered="1" verticalCentered="1"/>
  <pageMargins left="0.39370078740157483" right="0.39370078740157483" top="0.98425196850393704" bottom="0.98425196850393704" header="0.51181102362204722" footer="0.59055118110236227"/>
  <pageSetup paperSize="9" scale="31" orientation="portrait" r:id="rId1"/>
  <headerFooter alignWithMargins="0">
    <oddHeader>&amp;R&amp;G</oddHeader>
    <oddFooter>&amp;L&amp;P |&amp;R&amp;G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7"/>
  <sheetViews>
    <sheetView zoomScale="55" zoomScaleNormal="55" workbookViewId="0">
      <selection activeCell="M28" sqref="M28"/>
    </sheetView>
  </sheetViews>
  <sheetFormatPr baseColWidth="10" defaultColWidth="11.5703125" defaultRowHeight="18.75" customHeight="1"/>
  <cols>
    <col min="1" max="1" width="15.5703125" style="250" customWidth="1"/>
    <col min="2" max="2" width="24.85546875" style="251" customWidth="1"/>
    <col min="3" max="10" width="18.28515625" style="250" customWidth="1"/>
    <col min="11" max="11" width="19.7109375" style="250" customWidth="1"/>
    <col min="12" max="12" width="18" style="250" customWidth="1"/>
    <col min="13" max="13" width="18.85546875" style="250" customWidth="1"/>
    <col min="14" max="14" width="19.85546875" style="250" customWidth="1"/>
    <col min="15" max="15" width="20.7109375" style="250" customWidth="1"/>
    <col min="16" max="16" width="18.28515625" style="250" customWidth="1"/>
    <col min="17" max="17" width="6" style="250" hidden="1" customWidth="1"/>
    <col min="18" max="18" width="11.5703125" style="250" customWidth="1"/>
    <col min="19" max="19" width="16.28515625" style="250" customWidth="1"/>
    <col min="20" max="16384" width="11.5703125" style="250"/>
  </cols>
  <sheetData>
    <row r="1" spans="1:50" s="25" customFormat="1" ht="12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/>
      <c r="M1"/>
      <c r="N1"/>
      <c r="O1"/>
    </row>
    <row r="2" spans="1:50" s="204" customFormat="1" ht="60">
      <c r="A2" s="238" t="s">
        <v>427</v>
      </c>
      <c r="B2" s="205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/>
    </row>
    <row r="3" spans="1:50" s="204" customFormat="1" ht="44.25">
      <c r="A3" s="239" t="s">
        <v>428</v>
      </c>
      <c r="B3" s="77"/>
      <c r="C3"/>
      <c r="D3"/>
      <c r="E3"/>
      <c r="F3"/>
      <c r="G3"/>
      <c r="H3"/>
      <c r="I3"/>
      <c r="J3"/>
      <c r="K3"/>
      <c r="L3"/>
      <c r="M3"/>
      <c r="N3"/>
      <c r="O3" s="206"/>
    </row>
    <row r="4" spans="1:50" s="25" customFormat="1" ht="42" customHeight="1">
      <c r="A4"/>
      <c r="B4" s="77"/>
      <c r="C4"/>
      <c r="D4" s="2"/>
      <c r="E4"/>
      <c r="F4"/>
      <c r="G4"/>
      <c r="H4"/>
      <c r="I4"/>
      <c r="J4"/>
      <c r="K4"/>
      <c r="L4"/>
      <c r="M4"/>
      <c r="N4"/>
      <c r="O4"/>
    </row>
    <row r="5" spans="1:50" s="25" customFormat="1" ht="42" customHeight="1">
      <c r="A5"/>
      <c r="B5" s="77"/>
      <c r="C5"/>
      <c r="D5" s="2"/>
      <c r="E5"/>
      <c r="F5"/>
      <c r="G5"/>
      <c r="H5"/>
      <c r="I5"/>
      <c r="J5"/>
      <c r="K5"/>
      <c r="L5"/>
      <c r="M5"/>
      <c r="N5"/>
      <c r="O5"/>
    </row>
    <row r="6" spans="1:50" s="25" customFormat="1" ht="15">
      <c r="A6"/>
      <c r="B6" s="77"/>
      <c r="C6"/>
      <c r="D6" s="2"/>
      <c r="E6"/>
      <c r="F6"/>
      <c r="G6"/>
      <c r="H6"/>
      <c r="I6"/>
      <c r="J6"/>
      <c r="K6"/>
      <c r="L6"/>
      <c r="M6"/>
      <c r="N6"/>
      <c r="O6"/>
    </row>
    <row r="7" spans="1:50" s="25" customFormat="1" ht="12.75">
      <c r="A7"/>
      <c r="B7" s="77"/>
      <c r="C7"/>
      <c r="D7"/>
      <c r="E7"/>
      <c r="F7"/>
      <c r="G7"/>
      <c r="H7"/>
      <c r="I7"/>
      <c r="J7"/>
      <c r="K7"/>
      <c r="L7"/>
      <c r="M7"/>
      <c r="N7"/>
      <c r="O7"/>
    </row>
    <row r="8" spans="1:50" s="25" customFormat="1" ht="15">
      <c r="A8"/>
      <c r="B8" s="77"/>
      <c r="C8"/>
      <c r="D8" s="207"/>
      <c r="E8"/>
      <c r="F8"/>
      <c r="G8"/>
      <c r="H8"/>
      <c r="I8"/>
      <c r="J8"/>
      <c r="K8"/>
      <c r="L8"/>
      <c r="M8"/>
      <c r="N8"/>
      <c r="O8"/>
    </row>
    <row r="9" spans="1:50" s="25" customFormat="1" ht="30" customHeight="1">
      <c r="A9"/>
      <c r="B9" s="77"/>
      <c r="C9"/>
      <c r="D9"/>
      <c r="E9" s="78"/>
      <c r="F9" s="78"/>
      <c r="G9" s="78"/>
      <c r="H9" s="78"/>
      <c r="I9" s="208"/>
      <c r="J9" s="208"/>
      <c r="K9" s="208"/>
      <c r="L9" s="208"/>
      <c r="M9" s="208"/>
      <c r="N9" s="208"/>
      <c r="O9" s="208"/>
    </row>
    <row r="10" spans="1:50" s="156" customFormat="1" ht="42.75">
      <c r="A10" s="240" t="s">
        <v>264</v>
      </c>
      <c r="B10" s="209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203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2"/>
      <c r="AV10" s="162"/>
      <c r="AW10" s="162"/>
      <c r="AX10" s="162"/>
    </row>
    <row r="11" spans="1:50" s="156" customFormat="1" ht="8.25" customHeight="1">
      <c r="A11" s="210"/>
      <c r="B11" s="209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203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</row>
    <row r="12" spans="1:50" s="156" customFormat="1" ht="26.25">
      <c r="A12" s="221"/>
      <c r="B12" s="212"/>
      <c r="C12" s="182" t="s">
        <v>233</v>
      </c>
      <c r="D12" s="182" t="s">
        <v>114</v>
      </c>
      <c r="E12" s="182" t="s">
        <v>115</v>
      </c>
      <c r="F12" s="182" t="s">
        <v>116</v>
      </c>
      <c r="G12" s="182" t="s">
        <v>117</v>
      </c>
      <c r="H12" s="182" t="s">
        <v>118</v>
      </c>
      <c r="I12" s="182" t="s">
        <v>119</v>
      </c>
      <c r="J12" s="182" t="s">
        <v>120</v>
      </c>
      <c r="K12" s="182" t="s">
        <v>121</v>
      </c>
      <c r="L12" s="182" t="s">
        <v>122</v>
      </c>
      <c r="M12" s="182" t="s">
        <v>123</v>
      </c>
      <c r="N12" s="182" t="s">
        <v>124</v>
      </c>
      <c r="O12" s="213" t="s">
        <v>426</v>
      </c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</row>
    <row r="13" spans="1:50" s="156" customFormat="1" ht="23.25">
      <c r="A13" s="221" t="s">
        <v>257</v>
      </c>
      <c r="B13" s="212"/>
      <c r="C13" s="245">
        <v>0.73986386504882995</v>
      </c>
      <c r="D13" s="245">
        <v>0.72395569391153003</v>
      </c>
      <c r="E13" s="245">
        <v>0.72526834928923001</v>
      </c>
      <c r="F13" s="245"/>
      <c r="G13" s="245"/>
      <c r="H13" s="245"/>
      <c r="I13" s="245"/>
      <c r="J13" s="245"/>
      <c r="K13" s="245"/>
      <c r="L13" s="245"/>
      <c r="M13" s="245"/>
      <c r="N13" s="245"/>
      <c r="O13" s="246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</row>
    <row r="14" spans="1:50" s="156" customFormat="1" ht="23.25">
      <c r="A14" s="221" t="s">
        <v>302</v>
      </c>
      <c r="B14" s="212"/>
      <c r="C14" s="245">
        <v>3.6363636363629999E-2</v>
      </c>
      <c r="D14" s="245">
        <v>3.6571094207129999E-2</v>
      </c>
      <c r="E14" s="245">
        <v>3.6440492675459998E-2</v>
      </c>
      <c r="F14" s="245"/>
      <c r="G14" s="245"/>
      <c r="H14" s="245"/>
      <c r="I14" s="245"/>
      <c r="J14" s="245"/>
      <c r="K14" s="245"/>
      <c r="L14" s="245"/>
      <c r="M14" s="245"/>
      <c r="N14" s="245"/>
      <c r="O14" s="246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</row>
    <row r="15" spans="1:50" s="156" customFormat="1" ht="23.25">
      <c r="A15" s="222" t="s">
        <v>234</v>
      </c>
      <c r="B15" s="212"/>
      <c r="C15" s="220">
        <v>21</v>
      </c>
      <c r="D15" s="220">
        <v>20</v>
      </c>
      <c r="E15" s="220">
        <v>21</v>
      </c>
      <c r="F15" s="220">
        <v>20</v>
      </c>
      <c r="G15" s="220">
        <v>20</v>
      </c>
      <c r="H15" s="220">
        <v>19</v>
      </c>
      <c r="I15" s="220">
        <v>23</v>
      </c>
      <c r="J15" s="220">
        <v>20</v>
      </c>
      <c r="K15" s="220">
        <v>22</v>
      </c>
      <c r="L15" s="220">
        <v>23</v>
      </c>
      <c r="M15" s="220">
        <v>20</v>
      </c>
      <c r="N15" s="220">
        <v>18</v>
      </c>
      <c r="O15" s="220">
        <v>247</v>
      </c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</row>
    <row r="16" spans="1:50" s="156" customFormat="1" ht="3" customHeight="1">
      <c r="A16" s="157"/>
      <c r="B16" s="158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</row>
    <row r="17" spans="1:50" s="156" customFormat="1" ht="26.25">
      <c r="A17" s="189" t="s">
        <v>235</v>
      </c>
      <c r="B17" s="189" t="s">
        <v>236</v>
      </c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4" t="s">
        <v>29</v>
      </c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</row>
    <row r="18" spans="1:50" s="267" customFormat="1" ht="26.25" customHeight="1">
      <c r="A18" s="192" t="s">
        <v>138</v>
      </c>
      <c r="B18" s="193" t="s">
        <v>237</v>
      </c>
      <c r="C18" s="225">
        <v>15.808263999999999</v>
      </c>
      <c r="D18" s="225">
        <v>32.023409999999998</v>
      </c>
      <c r="E18" s="225">
        <v>258.068602</v>
      </c>
      <c r="F18" s="225" t="s">
        <v>14</v>
      </c>
      <c r="G18" s="225" t="s">
        <v>14</v>
      </c>
      <c r="H18" s="225" t="s">
        <v>14</v>
      </c>
      <c r="I18" s="225" t="s">
        <v>14</v>
      </c>
      <c r="J18" s="225" t="s">
        <v>14</v>
      </c>
      <c r="K18" s="225" t="s">
        <v>14</v>
      </c>
      <c r="L18" s="225" t="s">
        <v>14</v>
      </c>
      <c r="M18" s="225" t="s">
        <v>14</v>
      </c>
      <c r="N18" s="225" t="s">
        <v>14</v>
      </c>
      <c r="O18" s="226">
        <v>305.90027600000002</v>
      </c>
      <c r="P18" s="261"/>
      <c r="Q18" s="265"/>
      <c r="R18" s="266"/>
      <c r="S18" s="196"/>
    </row>
    <row r="19" spans="1:50" s="267" customFormat="1" ht="26.25" customHeight="1">
      <c r="A19" s="192"/>
      <c r="B19" s="193" t="s">
        <v>238</v>
      </c>
      <c r="C19" s="225">
        <v>16.4344</v>
      </c>
      <c r="D19" s="225">
        <v>4.7896000000000001</v>
      </c>
      <c r="E19" s="225">
        <v>0.26800000000000002</v>
      </c>
      <c r="F19" s="225" t="s">
        <v>14</v>
      </c>
      <c r="G19" s="225" t="s">
        <v>14</v>
      </c>
      <c r="H19" s="225" t="s">
        <v>14</v>
      </c>
      <c r="I19" s="225" t="s">
        <v>14</v>
      </c>
      <c r="J19" s="225" t="s">
        <v>14</v>
      </c>
      <c r="K19" s="225" t="s">
        <v>14</v>
      </c>
      <c r="L19" s="225" t="s">
        <v>14</v>
      </c>
      <c r="M19" s="225" t="s">
        <v>14</v>
      </c>
      <c r="N19" s="225" t="s">
        <v>14</v>
      </c>
      <c r="O19" s="226">
        <v>21.492000000000001</v>
      </c>
      <c r="P19" s="261"/>
      <c r="Q19" s="265"/>
      <c r="R19" s="266"/>
      <c r="S19" s="196"/>
    </row>
    <row r="20" spans="1:50" s="267" customFormat="1" ht="26.25" customHeight="1">
      <c r="A20" s="192"/>
      <c r="B20" s="193" t="s">
        <v>239</v>
      </c>
      <c r="C20" s="225">
        <v>209.933806</v>
      </c>
      <c r="D20" s="225">
        <v>105.82492999999999</v>
      </c>
      <c r="E20" s="225">
        <v>2085.459914</v>
      </c>
      <c r="F20" s="225" t="s">
        <v>14</v>
      </c>
      <c r="G20" s="225" t="s">
        <v>14</v>
      </c>
      <c r="H20" s="225" t="s">
        <v>14</v>
      </c>
      <c r="I20" s="225" t="s">
        <v>14</v>
      </c>
      <c r="J20" s="225" t="s">
        <v>14</v>
      </c>
      <c r="K20" s="225" t="s">
        <v>14</v>
      </c>
      <c r="L20" s="225" t="s">
        <v>14</v>
      </c>
      <c r="M20" s="225" t="s">
        <v>14</v>
      </c>
      <c r="N20" s="225" t="s">
        <v>14</v>
      </c>
      <c r="O20" s="226">
        <v>2401.2186499999998</v>
      </c>
      <c r="P20" s="261"/>
      <c r="Q20" s="265"/>
      <c r="R20" s="266"/>
      <c r="S20" s="196"/>
    </row>
    <row r="21" spans="1:50" s="267" customFormat="1" ht="26.25" customHeight="1">
      <c r="A21" s="192"/>
      <c r="B21" s="193" t="s">
        <v>240</v>
      </c>
      <c r="C21" s="225">
        <v>41.918599999999998</v>
      </c>
      <c r="D21" s="225">
        <v>30.946999999999999</v>
      </c>
      <c r="E21" s="225">
        <v>5.0599999999999996</v>
      </c>
      <c r="F21" s="225" t="s">
        <v>14</v>
      </c>
      <c r="G21" s="225" t="s">
        <v>14</v>
      </c>
      <c r="H21" s="225" t="s">
        <v>14</v>
      </c>
      <c r="I21" s="225" t="s">
        <v>14</v>
      </c>
      <c r="J21" s="225" t="s">
        <v>14</v>
      </c>
      <c r="K21" s="225" t="s">
        <v>14</v>
      </c>
      <c r="L21" s="225" t="s">
        <v>14</v>
      </c>
      <c r="M21" s="225" t="s">
        <v>14</v>
      </c>
      <c r="N21" s="225" t="s">
        <v>14</v>
      </c>
      <c r="O21" s="226">
        <v>77.925600000000003</v>
      </c>
      <c r="P21" s="261"/>
      <c r="Q21" s="265"/>
      <c r="R21" s="266"/>
      <c r="S21" s="196"/>
    </row>
    <row r="22" spans="1:50" s="267" customFormat="1" ht="26.25" customHeight="1">
      <c r="A22" s="197"/>
      <c r="B22" s="198" t="s">
        <v>139</v>
      </c>
      <c r="C22" s="233">
        <v>284.09507000000002</v>
      </c>
      <c r="D22" s="233">
        <v>173.58493999999999</v>
      </c>
      <c r="E22" s="233">
        <v>2348.8565159999998</v>
      </c>
      <c r="F22" s="233" t="s">
        <v>14</v>
      </c>
      <c r="G22" s="233" t="s">
        <v>14</v>
      </c>
      <c r="H22" s="233" t="s">
        <v>14</v>
      </c>
      <c r="I22" s="233" t="s">
        <v>14</v>
      </c>
      <c r="J22" s="233" t="s">
        <v>14</v>
      </c>
      <c r="K22" s="233" t="s">
        <v>14</v>
      </c>
      <c r="L22" s="233" t="s">
        <v>14</v>
      </c>
      <c r="M22" s="233" t="s">
        <v>14</v>
      </c>
      <c r="N22" s="233" t="s">
        <v>14</v>
      </c>
      <c r="O22" s="233">
        <v>2806.5365259999999</v>
      </c>
      <c r="P22" s="261"/>
      <c r="Q22" s="265"/>
      <c r="R22" s="266"/>
      <c r="S22" s="196"/>
    </row>
    <row r="23" spans="1:50" s="267" customFormat="1" ht="26.25" customHeight="1">
      <c r="A23" s="192" t="s">
        <v>140</v>
      </c>
      <c r="B23" s="193" t="s">
        <v>301</v>
      </c>
      <c r="C23" s="225">
        <v>0</v>
      </c>
      <c r="D23" s="225">
        <v>0</v>
      </c>
      <c r="E23" s="225">
        <v>0</v>
      </c>
      <c r="F23" s="225" t="s">
        <v>14</v>
      </c>
      <c r="G23" s="225" t="s">
        <v>14</v>
      </c>
      <c r="H23" s="225" t="s">
        <v>14</v>
      </c>
      <c r="I23" s="225" t="s">
        <v>14</v>
      </c>
      <c r="J23" s="225" t="s">
        <v>14</v>
      </c>
      <c r="K23" s="225" t="s">
        <v>14</v>
      </c>
      <c r="L23" s="225" t="s">
        <v>14</v>
      </c>
      <c r="M23" s="225" t="s">
        <v>14</v>
      </c>
      <c r="N23" s="225" t="s">
        <v>14</v>
      </c>
      <c r="O23" s="226">
        <v>0</v>
      </c>
      <c r="P23" s="261"/>
      <c r="Q23" s="265"/>
      <c r="R23" s="266"/>
      <c r="S23" s="196"/>
    </row>
    <row r="24" spans="1:50" s="267" customFormat="1" ht="26.25" customHeight="1">
      <c r="A24" s="192" t="s">
        <v>241</v>
      </c>
      <c r="B24" s="193" t="s">
        <v>242</v>
      </c>
      <c r="C24" s="225">
        <v>0.69279999999999997</v>
      </c>
      <c r="D24" s="225">
        <v>0</v>
      </c>
      <c r="E24" s="225">
        <v>0.51400000000000001</v>
      </c>
      <c r="F24" s="225" t="s">
        <v>14</v>
      </c>
      <c r="G24" s="225" t="s">
        <v>14</v>
      </c>
      <c r="H24" s="225" t="s">
        <v>14</v>
      </c>
      <c r="I24" s="225" t="s">
        <v>14</v>
      </c>
      <c r="J24" s="225" t="s">
        <v>14</v>
      </c>
      <c r="K24" s="225" t="s">
        <v>14</v>
      </c>
      <c r="L24" s="225" t="s">
        <v>14</v>
      </c>
      <c r="M24" s="225" t="s">
        <v>14</v>
      </c>
      <c r="N24" s="225" t="s">
        <v>14</v>
      </c>
      <c r="O24" s="226">
        <v>1.2068000000000001</v>
      </c>
      <c r="P24" s="261"/>
      <c r="Q24" s="265"/>
      <c r="R24" s="266"/>
      <c r="S24" s="196"/>
    </row>
    <row r="25" spans="1:50" s="267" customFormat="1" ht="26.25" customHeight="1">
      <c r="A25" s="192"/>
      <c r="B25" s="193" t="s">
        <v>243</v>
      </c>
      <c r="C25" s="225">
        <v>0.67759999999999998</v>
      </c>
      <c r="D25" s="225">
        <v>0.72799999999999998</v>
      </c>
      <c r="E25" s="225">
        <v>0.96799999999999997</v>
      </c>
      <c r="F25" s="225" t="s">
        <v>14</v>
      </c>
      <c r="G25" s="225" t="s">
        <v>14</v>
      </c>
      <c r="H25" s="225" t="s">
        <v>14</v>
      </c>
      <c r="I25" s="225" t="s">
        <v>14</v>
      </c>
      <c r="J25" s="225" t="s">
        <v>14</v>
      </c>
      <c r="K25" s="225" t="s">
        <v>14</v>
      </c>
      <c r="L25" s="225" t="s">
        <v>14</v>
      </c>
      <c r="M25" s="225" t="s">
        <v>14</v>
      </c>
      <c r="N25" s="225" t="s">
        <v>14</v>
      </c>
      <c r="O25" s="226">
        <v>2.3736000000000002</v>
      </c>
      <c r="P25" s="261"/>
      <c r="Q25" s="265"/>
      <c r="R25" s="266"/>
      <c r="S25" s="196"/>
    </row>
    <row r="26" spans="1:50" s="267" customFormat="1" ht="26.25" customHeight="1">
      <c r="A26" s="192"/>
      <c r="B26" s="193" t="s">
        <v>244</v>
      </c>
      <c r="C26" s="225">
        <v>0</v>
      </c>
      <c r="D26" s="225">
        <v>3.5999999999999997E-2</v>
      </c>
      <c r="E26" s="225">
        <v>0</v>
      </c>
      <c r="F26" s="225" t="s">
        <v>14</v>
      </c>
      <c r="G26" s="225" t="s">
        <v>14</v>
      </c>
      <c r="H26" s="225" t="s">
        <v>14</v>
      </c>
      <c r="I26" s="225" t="s">
        <v>14</v>
      </c>
      <c r="J26" s="225" t="s">
        <v>14</v>
      </c>
      <c r="K26" s="225" t="s">
        <v>14</v>
      </c>
      <c r="L26" s="225" t="s">
        <v>14</v>
      </c>
      <c r="M26" s="225" t="s">
        <v>14</v>
      </c>
      <c r="N26" s="225" t="s">
        <v>14</v>
      </c>
      <c r="O26" s="226">
        <v>3.5999999999999997E-2</v>
      </c>
      <c r="P26" s="261"/>
      <c r="Q26" s="265"/>
      <c r="R26" s="266"/>
      <c r="S26" s="196"/>
    </row>
    <row r="27" spans="1:50" s="267" customFormat="1" ht="26.25" customHeight="1">
      <c r="A27" s="192"/>
      <c r="B27" s="193" t="s">
        <v>245</v>
      </c>
      <c r="C27" s="225">
        <v>0.28399999999999997</v>
      </c>
      <c r="D27" s="225">
        <v>0.252</v>
      </c>
      <c r="E27" s="225">
        <v>1.8653999999999999</v>
      </c>
      <c r="F27" s="225" t="s">
        <v>14</v>
      </c>
      <c r="G27" s="225" t="s">
        <v>14</v>
      </c>
      <c r="H27" s="225" t="s">
        <v>14</v>
      </c>
      <c r="I27" s="225" t="s">
        <v>14</v>
      </c>
      <c r="J27" s="225" t="s">
        <v>14</v>
      </c>
      <c r="K27" s="225" t="s">
        <v>14</v>
      </c>
      <c r="L27" s="225" t="s">
        <v>14</v>
      </c>
      <c r="M27" s="225" t="s">
        <v>14</v>
      </c>
      <c r="N27" s="225" t="s">
        <v>14</v>
      </c>
      <c r="O27" s="226">
        <v>2.4014000000000002</v>
      </c>
      <c r="P27" s="261"/>
      <c r="Q27" s="265"/>
      <c r="R27" s="266"/>
      <c r="S27" s="196"/>
    </row>
    <row r="28" spans="1:50" s="267" customFormat="1" ht="26.25" customHeight="1">
      <c r="A28" s="192"/>
      <c r="B28" s="193" t="s">
        <v>246</v>
      </c>
      <c r="C28" s="225">
        <v>0.55759999999999998</v>
      </c>
      <c r="D28" s="225">
        <v>0</v>
      </c>
      <c r="E28" s="225">
        <v>0</v>
      </c>
      <c r="F28" s="225" t="s">
        <v>14</v>
      </c>
      <c r="G28" s="225" t="s">
        <v>14</v>
      </c>
      <c r="H28" s="225" t="s">
        <v>14</v>
      </c>
      <c r="I28" s="225" t="s">
        <v>14</v>
      </c>
      <c r="J28" s="225" t="s">
        <v>14</v>
      </c>
      <c r="K28" s="225" t="s">
        <v>14</v>
      </c>
      <c r="L28" s="225" t="s">
        <v>14</v>
      </c>
      <c r="M28" s="225" t="s">
        <v>14</v>
      </c>
      <c r="N28" s="225" t="s">
        <v>14</v>
      </c>
      <c r="O28" s="226">
        <v>0.55759999999999998</v>
      </c>
      <c r="P28" s="261"/>
      <c r="Q28" s="265"/>
      <c r="R28" s="266"/>
      <c r="S28" s="196"/>
    </row>
    <row r="29" spans="1:50" s="267" customFormat="1" ht="26.25" customHeight="1">
      <c r="A29" s="192"/>
      <c r="B29" s="193" t="s">
        <v>247</v>
      </c>
      <c r="C29" s="225">
        <v>0</v>
      </c>
      <c r="D29" s="225">
        <v>0</v>
      </c>
      <c r="E29" s="225">
        <v>0</v>
      </c>
      <c r="F29" s="225" t="s">
        <v>14</v>
      </c>
      <c r="G29" s="225" t="s">
        <v>14</v>
      </c>
      <c r="H29" s="225" t="s">
        <v>14</v>
      </c>
      <c r="I29" s="225" t="s">
        <v>14</v>
      </c>
      <c r="J29" s="225" t="s">
        <v>14</v>
      </c>
      <c r="K29" s="225" t="s">
        <v>14</v>
      </c>
      <c r="L29" s="225" t="s">
        <v>14</v>
      </c>
      <c r="M29" s="225" t="s">
        <v>14</v>
      </c>
      <c r="N29" s="225" t="s">
        <v>14</v>
      </c>
      <c r="O29" s="226">
        <v>0</v>
      </c>
      <c r="P29" s="261"/>
      <c r="Q29" s="265"/>
      <c r="R29" s="266"/>
      <c r="S29" s="196"/>
    </row>
    <row r="30" spans="1:50" s="267" customFormat="1" ht="26.25" customHeight="1">
      <c r="A30" s="192"/>
      <c r="B30" s="193" t="s">
        <v>288</v>
      </c>
      <c r="C30" s="225">
        <v>8.5042364351999993</v>
      </c>
      <c r="D30" s="225">
        <v>0.11198472656</v>
      </c>
      <c r="E30" s="225">
        <v>1.20301502442</v>
      </c>
      <c r="F30" s="225" t="s">
        <v>14</v>
      </c>
      <c r="G30" s="225" t="s">
        <v>14</v>
      </c>
      <c r="H30" s="225" t="s">
        <v>14</v>
      </c>
      <c r="I30" s="225" t="s">
        <v>14</v>
      </c>
      <c r="J30" s="225" t="s">
        <v>14</v>
      </c>
      <c r="K30" s="225" t="s">
        <v>14</v>
      </c>
      <c r="L30" s="225" t="s">
        <v>14</v>
      </c>
      <c r="M30" s="225" t="s">
        <v>14</v>
      </c>
      <c r="N30" s="225" t="s">
        <v>14</v>
      </c>
      <c r="O30" s="226">
        <v>9.8192361861799995</v>
      </c>
      <c r="P30" s="261"/>
      <c r="Q30" s="265"/>
      <c r="R30" s="266"/>
      <c r="S30" s="196"/>
    </row>
    <row r="31" spans="1:50" s="267" customFormat="1" ht="26.25" customHeight="1">
      <c r="A31" s="192"/>
      <c r="B31" s="193" t="s">
        <v>248</v>
      </c>
      <c r="C31" s="225">
        <v>2.8388</v>
      </c>
      <c r="D31" s="225">
        <v>0</v>
      </c>
      <c r="E31" s="225">
        <v>1.2065999999999999</v>
      </c>
      <c r="F31" s="225" t="s">
        <v>14</v>
      </c>
      <c r="G31" s="225" t="s">
        <v>14</v>
      </c>
      <c r="H31" s="225" t="s">
        <v>14</v>
      </c>
      <c r="I31" s="225" t="s">
        <v>14</v>
      </c>
      <c r="J31" s="225" t="s">
        <v>14</v>
      </c>
      <c r="K31" s="225" t="s">
        <v>14</v>
      </c>
      <c r="L31" s="225" t="s">
        <v>14</v>
      </c>
      <c r="M31" s="225" t="s">
        <v>14</v>
      </c>
      <c r="N31" s="225" t="s">
        <v>14</v>
      </c>
      <c r="O31" s="226">
        <v>4.0453999999999999</v>
      </c>
      <c r="P31" s="261"/>
      <c r="Q31" s="265"/>
      <c r="R31" s="266"/>
      <c r="S31" s="196"/>
    </row>
    <row r="32" spans="1:50" s="267" customFormat="1" ht="26.25" customHeight="1">
      <c r="A32" s="192"/>
      <c r="B32" s="193" t="s">
        <v>249</v>
      </c>
      <c r="C32" s="225">
        <v>0</v>
      </c>
      <c r="D32" s="225">
        <v>0</v>
      </c>
      <c r="E32" s="225">
        <v>0</v>
      </c>
      <c r="F32" s="225" t="s">
        <v>14</v>
      </c>
      <c r="G32" s="225" t="s">
        <v>14</v>
      </c>
      <c r="H32" s="225" t="s">
        <v>14</v>
      </c>
      <c r="I32" s="225" t="s">
        <v>14</v>
      </c>
      <c r="J32" s="225" t="s">
        <v>14</v>
      </c>
      <c r="K32" s="225" t="s">
        <v>14</v>
      </c>
      <c r="L32" s="225" t="s">
        <v>14</v>
      </c>
      <c r="M32" s="225" t="s">
        <v>14</v>
      </c>
      <c r="N32" s="225" t="s">
        <v>14</v>
      </c>
      <c r="O32" s="226">
        <v>0</v>
      </c>
      <c r="P32" s="261"/>
      <c r="Q32" s="265"/>
      <c r="R32" s="266"/>
      <c r="S32" s="196"/>
    </row>
    <row r="33" spans="1:50" s="267" customFormat="1" ht="26.25" customHeight="1">
      <c r="A33" s="192"/>
      <c r="B33" s="193" t="s">
        <v>250</v>
      </c>
      <c r="C33" s="225">
        <v>0.09</v>
      </c>
      <c r="D33" s="225">
        <v>0</v>
      </c>
      <c r="E33" s="225">
        <v>0</v>
      </c>
      <c r="F33" s="225" t="s">
        <v>14</v>
      </c>
      <c r="G33" s="225" t="s">
        <v>14</v>
      </c>
      <c r="H33" s="225" t="s">
        <v>14</v>
      </c>
      <c r="I33" s="225" t="s">
        <v>14</v>
      </c>
      <c r="J33" s="225" t="s">
        <v>14</v>
      </c>
      <c r="K33" s="225" t="s">
        <v>14</v>
      </c>
      <c r="L33" s="225" t="s">
        <v>14</v>
      </c>
      <c r="M33" s="225" t="s">
        <v>14</v>
      </c>
      <c r="N33" s="225" t="s">
        <v>14</v>
      </c>
      <c r="O33" s="226">
        <v>0.09</v>
      </c>
      <c r="P33" s="261"/>
      <c r="Q33" s="265"/>
      <c r="R33" s="266"/>
      <c r="S33" s="196"/>
    </row>
    <row r="34" spans="1:50" s="267" customFormat="1" ht="26.25" customHeight="1">
      <c r="A34" s="192"/>
      <c r="B34" s="193" t="s">
        <v>251</v>
      </c>
      <c r="C34" s="225">
        <v>0</v>
      </c>
      <c r="D34" s="225">
        <v>0</v>
      </c>
      <c r="E34" s="225">
        <v>0.224</v>
      </c>
      <c r="F34" s="225" t="s">
        <v>14</v>
      </c>
      <c r="G34" s="225" t="s">
        <v>14</v>
      </c>
      <c r="H34" s="225" t="s">
        <v>14</v>
      </c>
      <c r="I34" s="225" t="s">
        <v>14</v>
      </c>
      <c r="J34" s="225" t="s">
        <v>14</v>
      </c>
      <c r="K34" s="225" t="s">
        <v>14</v>
      </c>
      <c r="L34" s="225" t="s">
        <v>14</v>
      </c>
      <c r="M34" s="225" t="s">
        <v>14</v>
      </c>
      <c r="N34" s="225" t="s">
        <v>14</v>
      </c>
      <c r="O34" s="226">
        <v>0.224</v>
      </c>
      <c r="P34" s="261"/>
      <c r="Q34" s="265"/>
      <c r="R34" s="266"/>
      <c r="S34" s="196"/>
    </row>
    <row r="35" spans="1:50" s="267" customFormat="1" ht="26.25" customHeight="1">
      <c r="A35" s="192"/>
      <c r="B35" s="193" t="s">
        <v>252</v>
      </c>
      <c r="C35" s="225">
        <v>1.4972000000000001</v>
      </c>
      <c r="D35" s="225">
        <v>0</v>
      </c>
      <c r="E35" s="225">
        <v>0</v>
      </c>
      <c r="F35" s="225" t="s">
        <v>14</v>
      </c>
      <c r="G35" s="225" t="s">
        <v>14</v>
      </c>
      <c r="H35" s="225" t="s">
        <v>14</v>
      </c>
      <c r="I35" s="225" t="s">
        <v>14</v>
      </c>
      <c r="J35" s="225" t="s">
        <v>14</v>
      </c>
      <c r="K35" s="225" t="s">
        <v>14</v>
      </c>
      <c r="L35" s="225" t="s">
        <v>14</v>
      </c>
      <c r="M35" s="225" t="s">
        <v>14</v>
      </c>
      <c r="N35" s="225" t="s">
        <v>14</v>
      </c>
      <c r="O35" s="226">
        <v>1.4972000000000001</v>
      </c>
      <c r="P35" s="261"/>
      <c r="Q35" s="265"/>
      <c r="R35" s="266"/>
      <c r="S35" s="196"/>
    </row>
    <row r="36" spans="1:50" s="267" customFormat="1" ht="26.25" customHeight="1">
      <c r="A36" s="192"/>
      <c r="B36" s="193" t="s">
        <v>253</v>
      </c>
      <c r="C36" s="225">
        <v>0.52</v>
      </c>
      <c r="D36" s="225">
        <v>0</v>
      </c>
      <c r="E36" s="225">
        <v>4.65E-2</v>
      </c>
      <c r="F36" s="225" t="s">
        <v>14</v>
      </c>
      <c r="G36" s="225" t="s">
        <v>14</v>
      </c>
      <c r="H36" s="225" t="s">
        <v>14</v>
      </c>
      <c r="I36" s="225" t="s">
        <v>14</v>
      </c>
      <c r="J36" s="225" t="s">
        <v>14</v>
      </c>
      <c r="K36" s="225" t="s">
        <v>14</v>
      </c>
      <c r="L36" s="225" t="s">
        <v>14</v>
      </c>
      <c r="M36" s="225" t="s">
        <v>14</v>
      </c>
      <c r="N36" s="225" t="s">
        <v>14</v>
      </c>
      <c r="O36" s="226">
        <v>0.5665</v>
      </c>
      <c r="P36" s="261"/>
      <c r="Q36" s="265"/>
      <c r="R36" s="266"/>
      <c r="S36" s="196"/>
    </row>
    <row r="37" spans="1:50" s="267" customFormat="1" ht="50.1" customHeight="1">
      <c r="A37" s="197"/>
      <c r="B37" s="199" t="s">
        <v>0</v>
      </c>
      <c r="C37" s="233">
        <v>15.662236435200001</v>
      </c>
      <c r="D37" s="233">
        <v>1.12798472656</v>
      </c>
      <c r="E37" s="233">
        <v>6.0275150244200004</v>
      </c>
      <c r="F37" s="233" t="s">
        <v>14</v>
      </c>
      <c r="G37" s="233" t="s">
        <v>14</v>
      </c>
      <c r="H37" s="233" t="s">
        <v>14</v>
      </c>
      <c r="I37" s="233" t="s">
        <v>14</v>
      </c>
      <c r="J37" s="233" t="s">
        <v>14</v>
      </c>
      <c r="K37" s="233" t="s">
        <v>14</v>
      </c>
      <c r="L37" s="233" t="s">
        <v>14</v>
      </c>
      <c r="M37" s="233" t="s">
        <v>14</v>
      </c>
      <c r="N37" s="233" t="s">
        <v>14</v>
      </c>
      <c r="O37" s="233">
        <v>22.817736186179999</v>
      </c>
      <c r="P37" s="261"/>
      <c r="Q37" s="265"/>
      <c r="R37" s="266"/>
      <c r="S37" s="196"/>
    </row>
    <row r="38" spans="1:50" s="267" customFormat="1" ht="26.25" customHeight="1">
      <c r="A38" s="192" t="s">
        <v>141</v>
      </c>
      <c r="B38" s="193" t="s">
        <v>254</v>
      </c>
      <c r="C38" s="225">
        <v>2.4659884000000001</v>
      </c>
      <c r="D38" s="225">
        <v>0.70316000000000001</v>
      </c>
      <c r="E38" s="225" t="s">
        <v>14</v>
      </c>
      <c r="F38" s="225" t="s">
        <v>14</v>
      </c>
      <c r="G38" s="225" t="s">
        <v>14</v>
      </c>
      <c r="H38" s="225" t="s">
        <v>14</v>
      </c>
      <c r="I38" s="225" t="s">
        <v>14</v>
      </c>
      <c r="J38" s="225" t="s">
        <v>14</v>
      </c>
      <c r="K38" s="225" t="s">
        <v>14</v>
      </c>
      <c r="L38" s="225" t="s">
        <v>14</v>
      </c>
      <c r="M38" s="225" t="s">
        <v>14</v>
      </c>
      <c r="N38" s="225" t="s">
        <v>14</v>
      </c>
      <c r="O38" s="226">
        <v>3.1691484000000001</v>
      </c>
      <c r="P38" s="261"/>
      <c r="Q38" s="265"/>
      <c r="R38" s="266"/>
      <c r="S38" s="196"/>
    </row>
    <row r="39" spans="1:50" s="267" customFormat="1" ht="26.25" customHeight="1">
      <c r="A39" s="192"/>
      <c r="B39" s="193" t="s">
        <v>341</v>
      </c>
      <c r="C39" s="225">
        <v>0</v>
      </c>
      <c r="D39" s="225">
        <v>0</v>
      </c>
      <c r="E39" s="225">
        <v>0</v>
      </c>
      <c r="F39" s="225" t="s">
        <v>14</v>
      </c>
      <c r="G39" s="225" t="s">
        <v>14</v>
      </c>
      <c r="H39" s="225" t="s">
        <v>14</v>
      </c>
      <c r="I39" s="225" t="s">
        <v>14</v>
      </c>
      <c r="J39" s="225" t="s">
        <v>14</v>
      </c>
      <c r="K39" s="225" t="s">
        <v>14</v>
      </c>
      <c r="L39" s="225" t="s">
        <v>14</v>
      </c>
      <c r="M39" s="225" t="s">
        <v>14</v>
      </c>
      <c r="N39" s="225" t="s">
        <v>14</v>
      </c>
      <c r="O39" s="226">
        <v>0</v>
      </c>
      <c r="P39" s="261"/>
      <c r="Q39" s="265"/>
      <c r="R39" s="266"/>
      <c r="S39" s="196"/>
    </row>
    <row r="40" spans="1:50" s="267" customFormat="1" ht="26.25" customHeight="1">
      <c r="A40" s="197"/>
      <c r="B40" s="198" t="s">
        <v>142</v>
      </c>
      <c r="C40" s="233">
        <v>2.4659884000000001</v>
      </c>
      <c r="D40" s="233">
        <v>0.70316000000000001</v>
      </c>
      <c r="E40" s="233">
        <v>0</v>
      </c>
      <c r="F40" s="233" t="s">
        <v>14</v>
      </c>
      <c r="G40" s="233" t="s">
        <v>14</v>
      </c>
      <c r="H40" s="233" t="s">
        <v>14</v>
      </c>
      <c r="I40" s="233" t="s">
        <v>14</v>
      </c>
      <c r="J40" s="233" t="s">
        <v>14</v>
      </c>
      <c r="K40" s="233" t="s">
        <v>14</v>
      </c>
      <c r="L40" s="233" t="s">
        <v>14</v>
      </c>
      <c r="M40" s="233" t="s">
        <v>14</v>
      </c>
      <c r="N40" s="233" t="s">
        <v>14</v>
      </c>
      <c r="O40" s="233">
        <v>3.1691484000000001</v>
      </c>
      <c r="P40" s="261"/>
      <c r="Q40" s="265"/>
      <c r="R40" s="266"/>
      <c r="S40" s="196"/>
    </row>
    <row r="41" spans="1:50" s="267" customFormat="1" ht="18.75" customHeight="1">
      <c r="A41" s="200" t="s">
        <v>255</v>
      </c>
      <c r="B41" s="201"/>
      <c r="C41" s="227">
        <v>302.22329483520002</v>
      </c>
      <c r="D41" s="227">
        <v>175.41608472656</v>
      </c>
      <c r="E41" s="227">
        <v>2354.88403102442</v>
      </c>
      <c r="F41" s="426" t="s">
        <v>14</v>
      </c>
      <c r="G41" s="426" t="s">
        <v>14</v>
      </c>
      <c r="H41" s="426" t="s">
        <v>14</v>
      </c>
      <c r="I41" s="426" t="s">
        <v>14</v>
      </c>
      <c r="J41" s="426" t="s">
        <v>14</v>
      </c>
      <c r="K41" s="426" t="s">
        <v>14</v>
      </c>
      <c r="L41" s="426" t="s">
        <v>14</v>
      </c>
      <c r="M41" s="426" t="s">
        <v>14</v>
      </c>
      <c r="N41" s="426" t="s">
        <v>14</v>
      </c>
      <c r="O41" s="227">
        <v>2832.52341058618</v>
      </c>
      <c r="P41" s="261"/>
      <c r="Q41" s="265"/>
      <c r="R41" s="266"/>
      <c r="S41" s="196"/>
    </row>
    <row r="42" spans="1:50" s="156" customFormat="1" ht="18">
      <c r="A42" s="228"/>
      <c r="B42" s="228"/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30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</row>
    <row r="43" spans="1:50" s="156" customFormat="1" ht="20.25">
      <c r="A43" s="231" t="s">
        <v>258</v>
      </c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62"/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2"/>
      <c r="AV43" s="162"/>
      <c r="AW43" s="162"/>
      <c r="AX43" s="162"/>
    </row>
    <row r="44" spans="1:50" s="156" customFormat="1" ht="20.25">
      <c r="A44" s="231" t="s">
        <v>303</v>
      </c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</row>
    <row r="45" spans="1:50" s="156" customFormat="1" ht="20.25">
      <c r="A45" s="231" t="s">
        <v>265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62"/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2"/>
      <c r="AV45" s="162"/>
      <c r="AW45" s="162"/>
      <c r="AX45" s="162"/>
    </row>
    <row r="46" spans="1:50" s="253" customFormat="1" ht="18.75" customHeight="1">
      <c r="A46" s="250"/>
      <c r="B46" s="251"/>
      <c r="C46" s="250"/>
      <c r="D46" s="250"/>
      <c r="E46" s="250"/>
      <c r="F46" s="250"/>
      <c r="G46" s="250"/>
      <c r="H46" s="250"/>
      <c r="I46" s="250"/>
      <c r="J46" s="250"/>
      <c r="K46" s="250"/>
      <c r="L46" s="250"/>
      <c r="M46" s="250"/>
      <c r="N46" s="250"/>
      <c r="O46" s="250"/>
      <c r="P46" s="250"/>
      <c r="Q46" s="250"/>
      <c r="R46" s="250"/>
      <c r="S46" s="250"/>
      <c r="T46" s="250"/>
      <c r="U46" s="250"/>
      <c r="V46" s="250"/>
    </row>
    <row r="47" spans="1:50" s="253" customFormat="1" ht="18.75" customHeight="1">
      <c r="A47" s="250"/>
      <c r="B47" s="251"/>
      <c r="C47" s="250"/>
      <c r="D47" s="250"/>
      <c r="E47" s="250"/>
      <c r="F47" s="250"/>
      <c r="G47" s="250"/>
      <c r="H47" s="250"/>
      <c r="I47" s="250"/>
      <c r="J47" s="250"/>
      <c r="K47" s="250"/>
      <c r="L47" s="250"/>
      <c r="M47" s="250"/>
      <c r="N47" s="250"/>
      <c r="O47" s="250"/>
      <c r="P47" s="250"/>
      <c r="Q47" s="250"/>
      <c r="R47" s="250"/>
      <c r="S47" s="250"/>
      <c r="T47" s="250"/>
      <c r="U47" s="250"/>
      <c r="V47" s="250"/>
    </row>
    <row r="54" spans="1:50" s="156" customFormat="1" ht="42.75">
      <c r="A54" s="240" t="s">
        <v>266</v>
      </c>
      <c r="B54" s="209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203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2"/>
      <c r="AV54" s="162"/>
      <c r="AW54" s="162"/>
      <c r="AX54" s="162"/>
    </row>
    <row r="55" spans="1:50" s="156" customFormat="1" ht="8.25" customHeight="1">
      <c r="A55" s="210"/>
      <c r="B55" s="209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203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</row>
    <row r="56" spans="1:50" s="156" customFormat="1" ht="26.25">
      <c r="A56" s="211"/>
      <c r="B56" s="212"/>
      <c r="C56" s="182" t="s">
        <v>233</v>
      </c>
      <c r="D56" s="182" t="s">
        <v>114</v>
      </c>
      <c r="E56" s="182" t="s">
        <v>115</v>
      </c>
      <c r="F56" s="182" t="s">
        <v>116</v>
      </c>
      <c r="G56" s="182" t="s">
        <v>117</v>
      </c>
      <c r="H56" s="182" t="s">
        <v>118</v>
      </c>
      <c r="I56" s="182" t="s">
        <v>119</v>
      </c>
      <c r="J56" s="182" t="s">
        <v>120</v>
      </c>
      <c r="K56" s="182" t="s">
        <v>121</v>
      </c>
      <c r="L56" s="182" t="s">
        <v>122</v>
      </c>
      <c r="M56" s="182" t="s">
        <v>123</v>
      </c>
      <c r="N56" s="182" t="s">
        <v>124</v>
      </c>
      <c r="O56" s="183" t="s">
        <v>426</v>
      </c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2"/>
      <c r="AV56" s="162"/>
      <c r="AW56" s="162"/>
      <c r="AX56" s="162"/>
    </row>
    <row r="57" spans="1:50" s="156" customFormat="1" ht="25.5">
      <c r="A57" s="222" t="s">
        <v>234</v>
      </c>
      <c r="B57" s="212"/>
      <c r="C57" s="184">
        <v>21</v>
      </c>
      <c r="D57" s="184">
        <v>20</v>
      </c>
      <c r="E57" s="184">
        <v>21</v>
      </c>
      <c r="F57" s="184">
        <v>20</v>
      </c>
      <c r="G57" s="184">
        <v>20</v>
      </c>
      <c r="H57" s="184">
        <v>19</v>
      </c>
      <c r="I57" s="184">
        <v>23</v>
      </c>
      <c r="J57" s="184">
        <v>20</v>
      </c>
      <c r="K57" s="184">
        <v>22</v>
      </c>
      <c r="L57" s="184">
        <v>23</v>
      </c>
      <c r="M57" s="184">
        <v>20</v>
      </c>
      <c r="N57" s="184">
        <v>18</v>
      </c>
      <c r="O57" s="184">
        <v>247</v>
      </c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</row>
    <row r="58" spans="1:50" s="156" customFormat="1" ht="3" customHeight="1">
      <c r="A58" s="157"/>
      <c r="B58" s="158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</row>
    <row r="59" spans="1:50" s="156" customFormat="1" ht="26.25">
      <c r="A59" s="189" t="s">
        <v>235</v>
      </c>
      <c r="B59" s="189" t="s">
        <v>236</v>
      </c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4" t="s">
        <v>29</v>
      </c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</row>
    <row r="60" spans="1:50" s="267" customFormat="1" ht="26.25" customHeight="1">
      <c r="A60" s="192" t="s">
        <v>138</v>
      </c>
      <c r="B60" s="193" t="s">
        <v>237</v>
      </c>
      <c r="C60" s="225" t="s">
        <v>14</v>
      </c>
      <c r="D60" s="225" t="s">
        <v>14</v>
      </c>
      <c r="E60" s="225" t="s">
        <v>14</v>
      </c>
      <c r="F60" s="225" t="s">
        <v>14</v>
      </c>
      <c r="G60" s="225" t="s">
        <v>14</v>
      </c>
      <c r="H60" s="225" t="s">
        <v>14</v>
      </c>
      <c r="I60" s="225" t="s">
        <v>14</v>
      </c>
      <c r="J60" s="225" t="s">
        <v>14</v>
      </c>
      <c r="K60" s="225" t="s">
        <v>14</v>
      </c>
      <c r="L60" s="225" t="s">
        <v>14</v>
      </c>
      <c r="M60" s="225" t="s">
        <v>14</v>
      </c>
      <c r="N60" s="225" t="s">
        <v>14</v>
      </c>
      <c r="O60" s="232" t="s">
        <v>14</v>
      </c>
      <c r="P60" s="261"/>
      <c r="Q60" s="265"/>
      <c r="R60" s="266"/>
      <c r="S60" s="196"/>
    </row>
    <row r="61" spans="1:50" s="267" customFormat="1" ht="26.25" customHeight="1">
      <c r="A61" s="192"/>
      <c r="B61" s="193" t="s">
        <v>238</v>
      </c>
      <c r="C61" s="225">
        <v>549.87199999999996</v>
      </c>
      <c r="D61" s="225">
        <v>108.732</v>
      </c>
      <c r="E61" s="225">
        <v>6.44</v>
      </c>
      <c r="F61" s="225" t="s">
        <v>14</v>
      </c>
      <c r="G61" s="225" t="s">
        <v>14</v>
      </c>
      <c r="H61" s="225" t="s">
        <v>14</v>
      </c>
      <c r="I61" s="225" t="s">
        <v>14</v>
      </c>
      <c r="J61" s="225" t="s">
        <v>14</v>
      </c>
      <c r="K61" s="225" t="s">
        <v>14</v>
      </c>
      <c r="L61" s="225" t="s">
        <v>14</v>
      </c>
      <c r="M61" s="225" t="s">
        <v>14</v>
      </c>
      <c r="N61" s="225" t="s">
        <v>14</v>
      </c>
      <c r="O61" s="232">
        <v>665.04399999999998</v>
      </c>
      <c r="P61" s="261"/>
      <c r="Q61" s="265"/>
      <c r="R61" s="266"/>
      <c r="S61" s="196"/>
    </row>
    <row r="62" spans="1:50" s="267" customFormat="1" ht="26.25" customHeight="1">
      <c r="A62" s="192"/>
      <c r="B62" s="193" t="s">
        <v>239</v>
      </c>
      <c r="C62" s="225" t="s">
        <v>14</v>
      </c>
      <c r="D62" s="225" t="s">
        <v>14</v>
      </c>
      <c r="E62" s="225" t="s">
        <v>14</v>
      </c>
      <c r="F62" s="225" t="s">
        <v>14</v>
      </c>
      <c r="G62" s="225" t="s">
        <v>14</v>
      </c>
      <c r="H62" s="225" t="s">
        <v>14</v>
      </c>
      <c r="I62" s="225" t="s">
        <v>14</v>
      </c>
      <c r="J62" s="225" t="s">
        <v>14</v>
      </c>
      <c r="K62" s="225" t="s">
        <v>14</v>
      </c>
      <c r="L62" s="225" t="s">
        <v>14</v>
      </c>
      <c r="M62" s="225" t="s">
        <v>14</v>
      </c>
      <c r="N62" s="225" t="s">
        <v>14</v>
      </c>
      <c r="O62" s="232" t="s">
        <v>14</v>
      </c>
      <c r="P62" s="261"/>
      <c r="Q62" s="265"/>
      <c r="R62" s="266"/>
      <c r="S62" s="196"/>
    </row>
    <row r="63" spans="1:50" s="267" customFormat="1" ht="26.25" customHeight="1">
      <c r="A63" s="192"/>
      <c r="B63" s="193" t="s">
        <v>240</v>
      </c>
      <c r="C63" s="225">
        <v>756.71860000000004</v>
      </c>
      <c r="D63" s="225">
        <v>943.36199999999997</v>
      </c>
      <c r="E63" s="225">
        <v>41.985999999999997</v>
      </c>
      <c r="F63" s="225" t="s">
        <v>14</v>
      </c>
      <c r="G63" s="225" t="s">
        <v>14</v>
      </c>
      <c r="H63" s="225" t="s">
        <v>14</v>
      </c>
      <c r="I63" s="225" t="s">
        <v>14</v>
      </c>
      <c r="J63" s="225" t="s">
        <v>14</v>
      </c>
      <c r="K63" s="225" t="s">
        <v>14</v>
      </c>
      <c r="L63" s="225" t="s">
        <v>14</v>
      </c>
      <c r="M63" s="225" t="s">
        <v>14</v>
      </c>
      <c r="N63" s="225" t="s">
        <v>14</v>
      </c>
      <c r="O63" s="232">
        <v>1742.0666000000001</v>
      </c>
      <c r="P63" s="261"/>
      <c r="Q63" s="265"/>
      <c r="R63" s="266"/>
      <c r="S63" s="196"/>
    </row>
    <row r="64" spans="1:50" s="267" customFormat="1" ht="26.25" customHeight="1">
      <c r="A64" s="197"/>
      <c r="B64" s="198" t="s">
        <v>139</v>
      </c>
      <c r="C64" s="233">
        <v>1306.5906</v>
      </c>
      <c r="D64" s="233">
        <v>1052.0940000000001</v>
      </c>
      <c r="E64" s="233">
        <v>48.426000000000002</v>
      </c>
      <c r="F64" s="233" t="s">
        <v>14</v>
      </c>
      <c r="G64" s="233" t="s">
        <v>14</v>
      </c>
      <c r="H64" s="233" t="s">
        <v>14</v>
      </c>
      <c r="I64" s="233" t="s">
        <v>14</v>
      </c>
      <c r="J64" s="233" t="s">
        <v>14</v>
      </c>
      <c r="K64" s="233" t="s">
        <v>14</v>
      </c>
      <c r="L64" s="233" t="s">
        <v>14</v>
      </c>
      <c r="M64" s="233" t="s">
        <v>14</v>
      </c>
      <c r="N64" s="233" t="s">
        <v>14</v>
      </c>
      <c r="O64" s="233">
        <v>2407.1106</v>
      </c>
      <c r="P64" s="261"/>
      <c r="Q64" s="265"/>
      <c r="R64" s="266"/>
      <c r="S64" s="196"/>
    </row>
    <row r="65" spans="1:19" s="267" customFormat="1" ht="26.25" customHeight="1">
      <c r="A65" s="192" t="s">
        <v>140</v>
      </c>
      <c r="B65" s="193" t="s">
        <v>301</v>
      </c>
      <c r="C65" s="225">
        <v>0</v>
      </c>
      <c r="D65" s="225">
        <v>0</v>
      </c>
      <c r="E65" s="225">
        <v>0</v>
      </c>
      <c r="F65" s="225" t="s">
        <v>14</v>
      </c>
      <c r="G65" s="225" t="s">
        <v>14</v>
      </c>
      <c r="H65" s="225" t="s">
        <v>14</v>
      </c>
      <c r="I65" s="225" t="s">
        <v>14</v>
      </c>
      <c r="J65" s="225" t="s">
        <v>14</v>
      </c>
      <c r="K65" s="225" t="s">
        <v>14</v>
      </c>
      <c r="L65" s="225" t="s">
        <v>14</v>
      </c>
      <c r="M65" s="225" t="s">
        <v>14</v>
      </c>
      <c r="N65" s="225" t="s">
        <v>14</v>
      </c>
      <c r="O65" s="232">
        <v>0</v>
      </c>
      <c r="P65" s="261"/>
      <c r="Q65" s="265"/>
      <c r="R65" s="266"/>
      <c r="S65" s="196"/>
    </row>
    <row r="66" spans="1:19" s="267" customFormat="1" ht="26.25" customHeight="1">
      <c r="A66" s="192" t="s">
        <v>241</v>
      </c>
      <c r="B66" s="193" t="s">
        <v>242</v>
      </c>
      <c r="C66" s="225">
        <v>36.905000000000001</v>
      </c>
      <c r="D66" s="225">
        <v>0</v>
      </c>
      <c r="E66" s="225">
        <v>10.94</v>
      </c>
      <c r="F66" s="225" t="s">
        <v>14</v>
      </c>
      <c r="G66" s="225" t="s">
        <v>14</v>
      </c>
      <c r="H66" s="225" t="s">
        <v>14</v>
      </c>
      <c r="I66" s="225" t="s">
        <v>14</v>
      </c>
      <c r="J66" s="225" t="s">
        <v>14</v>
      </c>
      <c r="K66" s="225" t="s">
        <v>14</v>
      </c>
      <c r="L66" s="225" t="s">
        <v>14</v>
      </c>
      <c r="M66" s="225" t="s">
        <v>14</v>
      </c>
      <c r="N66" s="225" t="s">
        <v>14</v>
      </c>
      <c r="O66" s="232">
        <v>47.844999999999999</v>
      </c>
      <c r="P66" s="261"/>
      <c r="Q66" s="265"/>
      <c r="R66" s="266"/>
      <c r="S66" s="196"/>
    </row>
    <row r="67" spans="1:19" s="267" customFormat="1" ht="26.25" customHeight="1">
      <c r="A67" s="192"/>
      <c r="B67" s="193" t="s">
        <v>243</v>
      </c>
      <c r="C67" s="225">
        <v>25.914999999999999</v>
      </c>
      <c r="D67" s="225">
        <v>33.24</v>
      </c>
      <c r="E67" s="225">
        <v>44.12</v>
      </c>
      <c r="F67" s="225" t="s">
        <v>14</v>
      </c>
      <c r="G67" s="225" t="s">
        <v>14</v>
      </c>
      <c r="H67" s="225" t="s">
        <v>14</v>
      </c>
      <c r="I67" s="225" t="s">
        <v>14</v>
      </c>
      <c r="J67" s="225" t="s">
        <v>14</v>
      </c>
      <c r="K67" s="225" t="s">
        <v>14</v>
      </c>
      <c r="L67" s="225" t="s">
        <v>14</v>
      </c>
      <c r="M67" s="225" t="s">
        <v>14</v>
      </c>
      <c r="N67" s="225" t="s">
        <v>14</v>
      </c>
      <c r="O67" s="232">
        <v>103.27500000000001</v>
      </c>
      <c r="P67" s="261"/>
      <c r="Q67" s="265"/>
      <c r="R67" s="266"/>
      <c r="S67" s="196"/>
    </row>
    <row r="68" spans="1:19" s="267" customFormat="1" ht="26.25" customHeight="1">
      <c r="A68" s="192"/>
      <c r="B68" s="193" t="s">
        <v>244</v>
      </c>
      <c r="C68" s="225">
        <v>0</v>
      </c>
      <c r="D68" s="225">
        <v>2.82</v>
      </c>
      <c r="E68" s="225">
        <v>0</v>
      </c>
      <c r="F68" s="225" t="s">
        <v>14</v>
      </c>
      <c r="G68" s="225" t="s">
        <v>14</v>
      </c>
      <c r="H68" s="225" t="s">
        <v>14</v>
      </c>
      <c r="I68" s="225" t="s">
        <v>14</v>
      </c>
      <c r="J68" s="225" t="s">
        <v>14</v>
      </c>
      <c r="K68" s="225" t="s">
        <v>14</v>
      </c>
      <c r="L68" s="225" t="s">
        <v>14</v>
      </c>
      <c r="M68" s="225" t="s">
        <v>14</v>
      </c>
      <c r="N68" s="225" t="s">
        <v>14</v>
      </c>
      <c r="O68" s="232">
        <v>2.82</v>
      </c>
      <c r="P68" s="261"/>
      <c r="Q68" s="265"/>
      <c r="R68" s="266"/>
      <c r="S68" s="196"/>
    </row>
    <row r="69" spans="1:19" s="267" customFormat="1" ht="26.25" customHeight="1">
      <c r="A69" s="192"/>
      <c r="B69" s="193" t="s">
        <v>245</v>
      </c>
      <c r="C69" s="225">
        <v>5.18</v>
      </c>
      <c r="D69" s="225">
        <v>3.18</v>
      </c>
      <c r="E69" s="225">
        <v>9.3629999999999995</v>
      </c>
      <c r="F69" s="225" t="s">
        <v>14</v>
      </c>
      <c r="G69" s="225" t="s">
        <v>14</v>
      </c>
      <c r="H69" s="225" t="s">
        <v>14</v>
      </c>
      <c r="I69" s="225" t="s">
        <v>14</v>
      </c>
      <c r="J69" s="225" t="s">
        <v>14</v>
      </c>
      <c r="K69" s="225" t="s">
        <v>14</v>
      </c>
      <c r="L69" s="225" t="s">
        <v>14</v>
      </c>
      <c r="M69" s="225" t="s">
        <v>14</v>
      </c>
      <c r="N69" s="225" t="s">
        <v>14</v>
      </c>
      <c r="O69" s="232">
        <v>17.722999999999999</v>
      </c>
      <c r="P69" s="261"/>
      <c r="Q69" s="265"/>
      <c r="R69" s="266"/>
      <c r="S69" s="196"/>
    </row>
    <row r="70" spans="1:19" s="267" customFormat="1" ht="26.25" customHeight="1">
      <c r="A70" s="192"/>
      <c r="B70" s="193" t="s">
        <v>246</v>
      </c>
      <c r="C70" s="225">
        <v>13.12</v>
      </c>
      <c r="D70" s="225">
        <v>0</v>
      </c>
      <c r="E70" s="225">
        <v>0</v>
      </c>
      <c r="F70" s="225" t="s">
        <v>14</v>
      </c>
      <c r="G70" s="225" t="s">
        <v>14</v>
      </c>
      <c r="H70" s="225" t="s">
        <v>14</v>
      </c>
      <c r="I70" s="225" t="s">
        <v>14</v>
      </c>
      <c r="J70" s="225" t="s">
        <v>14</v>
      </c>
      <c r="K70" s="225" t="s">
        <v>14</v>
      </c>
      <c r="L70" s="225" t="s">
        <v>14</v>
      </c>
      <c r="M70" s="225" t="s">
        <v>14</v>
      </c>
      <c r="N70" s="225" t="s">
        <v>14</v>
      </c>
      <c r="O70" s="232">
        <v>13.12</v>
      </c>
      <c r="P70" s="261"/>
      <c r="Q70" s="265"/>
      <c r="R70" s="266"/>
      <c r="S70" s="196"/>
    </row>
    <row r="71" spans="1:19" s="267" customFormat="1" ht="26.25" customHeight="1">
      <c r="A71" s="192"/>
      <c r="B71" s="193" t="s">
        <v>247</v>
      </c>
      <c r="C71" s="225">
        <v>0</v>
      </c>
      <c r="D71" s="225">
        <v>0</v>
      </c>
      <c r="E71" s="225">
        <v>0</v>
      </c>
      <c r="F71" s="225" t="s">
        <v>14</v>
      </c>
      <c r="G71" s="225" t="s">
        <v>14</v>
      </c>
      <c r="H71" s="225" t="s">
        <v>14</v>
      </c>
      <c r="I71" s="225" t="s">
        <v>14</v>
      </c>
      <c r="J71" s="225" t="s">
        <v>14</v>
      </c>
      <c r="K71" s="225" t="s">
        <v>14</v>
      </c>
      <c r="L71" s="225" t="s">
        <v>14</v>
      </c>
      <c r="M71" s="225" t="s">
        <v>14</v>
      </c>
      <c r="N71" s="225" t="s">
        <v>14</v>
      </c>
      <c r="O71" s="232">
        <v>0</v>
      </c>
      <c r="P71" s="261"/>
      <c r="Q71" s="265"/>
      <c r="R71" s="266"/>
      <c r="S71" s="196"/>
    </row>
    <row r="72" spans="1:19" s="267" customFormat="1" ht="26.25" customHeight="1">
      <c r="A72" s="192"/>
      <c r="B72" s="193" t="s">
        <v>288</v>
      </c>
      <c r="C72" s="225">
        <v>577.61040000000003</v>
      </c>
      <c r="D72" s="225">
        <v>1.6704000000000001</v>
      </c>
      <c r="E72" s="225">
        <v>37.130600000000001</v>
      </c>
      <c r="F72" s="225" t="s">
        <v>14</v>
      </c>
      <c r="G72" s="225" t="s">
        <v>14</v>
      </c>
      <c r="H72" s="225" t="s">
        <v>14</v>
      </c>
      <c r="I72" s="225" t="s">
        <v>14</v>
      </c>
      <c r="J72" s="225" t="s">
        <v>14</v>
      </c>
      <c r="K72" s="225" t="s">
        <v>14</v>
      </c>
      <c r="L72" s="225" t="s">
        <v>14</v>
      </c>
      <c r="M72" s="225" t="s">
        <v>14</v>
      </c>
      <c r="N72" s="225" t="s">
        <v>14</v>
      </c>
      <c r="O72" s="232">
        <v>616.41139999999996</v>
      </c>
      <c r="P72" s="261"/>
      <c r="Q72" s="265"/>
      <c r="R72" s="266"/>
      <c r="S72" s="196"/>
    </row>
    <row r="73" spans="1:19" s="267" customFormat="1" ht="26.25" customHeight="1">
      <c r="A73" s="192"/>
      <c r="B73" s="193" t="s">
        <v>248</v>
      </c>
      <c r="C73" s="225">
        <v>74.623999999999995</v>
      </c>
      <c r="D73" s="225">
        <v>0</v>
      </c>
      <c r="E73" s="225">
        <v>18.696000000000002</v>
      </c>
      <c r="F73" s="225" t="s">
        <v>14</v>
      </c>
      <c r="G73" s="225" t="s">
        <v>14</v>
      </c>
      <c r="H73" s="225" t="s">
        <v>14</v>
      </c>
      <c r="I73" s="225" t="s">
        <v>14</v>
      </c>
      <c r="J73" s="225" t="s">
        <v>14</v>
      </c>
      <c r="K73" s="225" t="s">
        <v>14</v>
      </c>
      <c r="L73" s="225" t="s">
        <v>14</v>
      </c>
      <c r="M73" s="225" t="s">
        <v>14</v>
      </c>
      <c r="N73" s="225" t="s">
        <v>14</v>
      </c>
      <c r="O73" s="232">
        <v>93.32</v>
      </c>
      <c r="P73" s="261"/>
      <c r="Q73" s="265"/>
      <c r="R73" s="266"/>
      <c r="S73" s="196"/>
    </row>
    <row r="74" spans="1:19" s="267" customFormat="1" ht="26.25" customHeight="1">
      <c r="A74" s="192"/>
      <c r="B74" s="193" t="s">
        <v>249</v>
      </c>
      <c r="C74" s="225">
        <v>0</v>
      </c>
      <c r="D74" s="225">
        <v>0</v>
      </c>
      <c r="E74" s="225">
        <v>0</v>
      </c>
      <c r="F74" s="225" t="s">
        <v>14</v>
      </c>
      <c r="G74" s="225" t="s">
        <v>14</v>
      </c>
      <c r="H74" s="225" t="s">
        <v>14</v>
      </c>
      <c r="I74" s="225" t="s">
        <v>14</v>
      </c>
      <c r="J74" s="225" t="s">
        <v>14</v>
      </c>
      <c r="K74" s="225" t="s">
        <v>14</v>
      </c>
      <c r="L74" s="225" t="s">
        <v>14</v>
      </c>
      <c r="M74" s="225" t="s">
        <v>14</v>
      </c>
      <c r="N74" s="225" t="s">
        <v>14</v>
      </c>
      <c r="O74" s="232">
        <v>0</v>
      </c>
      <c r="P74" s="261"/>
      <c r="Q74" s="265"/>
      <c r="R74" s="266"/>
      <c r="S74" s="196"/>
    </row>
    <row r="75" spans="1:19" s="267" customFormat="1" ht="26.25" customHeight="1">
      <c r="A75" s="192"/>
      <c r="B75" s="193" t="s">
        <v>250</v>
      </c>
      <c r="C75" s="225">
        <v>8.5</v>
      </c>
      <c r="D75" s="225">
        <v>0</v>
      </c>
      <c r="E75" s="225">
        <v>0</v>
      </c>
      <c r="F75" s="225" t="s">
        <v>14</v>
      </c>
      <c r="G75" s="225" t="s">
        <v>14</v>
      </c>
      <c r="H75" s="225" t="s">
        <v>14</v>
      </c>
      <c r="I75" s="225" t="s">
        <v>14</v>
      </c>
      <c r="J75" s="225" t="s">
        <v>14</v>
      </c>
      <c r="K75" s="225" t="s">
        <v>14</v>
      </c>
      <c r="L75" s="225" t="s">
        <v>14</v>
      </c>
      <c r="M75" s="225" t="s">
        <v>14</v>
      </c>
      <c r="N75" s="225" t="s">
        <v>14</v>
      </c>
      <c r="O75" s="232">
        <v>8.5</v>
      </c>
      <c r="P75" s="261"/>
      <c r="Q75" s="265"/>
      <c r="R75" s="266"/>
      <c r="S75" s="196"/>
    </row>
    <row r="76" spans="1:19" s="267" customFormat="1" ht="26.25" customHeight="1">
      <c r="A76" s="192"/>
      <c r="B76" s="193" t="s">
        <v>251</v>
      </c>
      <c r="C76" s="225">
        <v>0</v>
      </c>
      <c r="D76" s="225">
        <v>0</v>
      </c>
      <c r="E76" s="225">
        <v>15.4</v>
      </c>
      <c r="F76" s="225" t="s">
        <v>14</v>
      </c>
      <c r="G76" s="225" t="s">
        <v>14</v>
      </c>
      <c r="H76" s="225" t="s">
        <v>14</v>
      </c>
      <c r="I76" s="225" t="s">
        <v>14</v>
      </c>
      <c r="J76" s="225" t="s">
        <v>14</v>
      </c>
      <c r="K76" s="225" t="s">
        <v>14</v>
      </c>
      <c r="L76" s="225" t="s">
        <v>14</v>
      </c>
      <c r="M76" s="225" t="s">
        <v>14</v>
      </c>
      <c r="N76" s="225" t="s">
        <v>14</v>
      </c>
      <c r="O76" s="232">
        <v>15.4</v>
      </c>
      <c r="P76" s="261"/>
      <c r="Q76" s="265"/>
      <c r="R76" s="266"/>
      <c r="S76" s="196"/>
    </row>
    <row r="77" spans="1:19" s="267" customFormat="1" ht="26.25" customHeight="1">
      <c r="A77" s="192"/>
      <c r="B77" s="193" t="s">
        <v>252</v>
      </c>
      <c r="C77" s="225">
        <v>56.51</v>
      </c>
      <c r="D77" s="225">
        <v>0</v>
      </c>
      <c r="E77" s="225">
        <v>0</v>
      </c>
      <c r="F77" s="225" t="s">
        <v>14</v>
      </c>
      <c r="G77" s="225" t="s">
        <v>14</v>
      </c>
      <c r="H77" s="225" t="s">
        <v>14</v>
      </c>
      <c r="I77" s="225" t="s">
        <v>14</v>
      </c>
      <c r="J77" s="225" t="s">
        <v>14</v>
      </c>
      <c r="K77" s="225" t="s">
        <v>14</v>
      </c>
      <c r="L77" s="225" t="s">
        <v>14</v>
      </c>
      <c r="M77" s="225" t="s">
        <v>14</v>
      </c>
      <c r="N77" s="225" t="s">
        <v>14</v>
      </c>
      <c r="O77" s="232">
        <v>56.51</v>
      </c>
      <c r="P77" s="261"/>
      <c r="Q77" s="265"/>
      <c r="R77" s="266"/>
      <c r="S77" s="196"/>
    </row>
    <row r="78" spans="1:19" s="267" customFormat="1" ht="26.25" customHeight="1">
      <c r="A78" s="192"/>
      <c r="B78" s="193" t="s">
        <v>253</v>
      </c>
      <c r="C78" s="225">
        <v>16.399999999999999</v>
      </c>
      <c r="D78" s="225">
        <v>0</v>
      </c>
      <c r="E78" s="225">
        <v>32.735999999999997</v>
      </c>
      <c r="F78" s="225" t="s">
        <v>14</v>
      </c>
      <c r="G78" s="225" t="s">
        <v>14</v>
      </c>
      <c r="H78" s="225" t="s">
        <v>14</v>
      </c>
      <c r="I78" s="225" t="s">
        <v>14</v>
      </c>
      <c r="J78" s="225" t="s">
        <v>14</v>
      </c>
      <c r="K78" s="225" t="s">
        <v>14</v>
      </c>
      <c r="L78" s="225" t="s">
        <v>14</v>
      </c>
      <c r="M78" s="225" t="s">
        <v>14</v>
      </c>
      <c r="N78" s="225" t="s">
        <v>14</v>
      </c>
      <c r="O78" s="232">
        <v>49.136000000000003</v>
      </c>
      <c r="P78" s="261"/>
      <c r="Q78" s="265"/>
      <c r="R78" s="266"/>
      <c r="S78" s="196"/>
    </row>
    <row r="79" spans="1:19" s="267" customFormat="1" ht="50.1" customHeight="1">
      <c r="A79" s="197"/>
      <c r="B79" s="199" t="s">
        <v>0</v>
      </c>
      <c r="C79" s="233">
        <v>814.76440000000002</v>
      </c>
      <c r="D79" s="233">
        <v>40.910400000000003</v>
      </c>
      <c r="E79" s="233">
        <v>168.38560000000001</v>
      </c>
      <c r="F79" s="233" t="s">
        <v>14</v>
      </c>
      <c r="G79" s="233" t="s">
        <v>14</v>
      </c>
      <c r="H79" s="233" t="s">
        <v>14</v>
      </c>
      <c r="I79" s="233" t="s">
        <v>14</v>
      </c>
      <c r="J79" s="233" t="s">
        <v>14</v>
      </c>
      <c r="K79" s="233" t="s">
        <v>14</v>
      </c>
      <c r="L79" s="233" t="s">
        <v>14</v>
      </c>
      <c r="M79" s="233" t="s">
        <v>14</v>
      </c>
      <c r="N79" s="233" t="s">
        <v>14</v>
      </c>
      <c r="O79" s="233">
        <v>1024.0604000000001</v>
      </c>
      <c r="P79" s="261"/>
      <c r="Q79" s="265"/>
      <c r="R79" s="266"/>
      <c r="S79" s="196"/>
    </row>
    <row r="80" spans="1:19" s="267" customFormat="1" ht="26.25" customHeight="1">
      <c r="A80" s="192" t="s">
        <v>141</v>
      </c>
      <c r="B80" s="193" t="s">
        <v>254</v>
      </c>
      <c r="C80" s="225" t="s">
        <v>14</v>
      </c>
      <c r="D80" s="225" t="s">
        <v>14</v>
      </c>
      <c r="E80" s="225" t="s">
        <v>14</v>
      </c>
      <c r="F80" s="225" t="s">
        <v>14</v>
      </c>
      <c r="G80" s="225" t="s">
        <v>14</v>
      </c>
      <c r="H80" s="225" t="s">
        <v>14</v>
      </c>
      <c r="I80" s="225" t="s">
        <v>14</v>
      </c>
      <c r="J80" s="225" t="s">
        <v>14</v>
      </c>
      <c r="K80" s="225" t="s">
        <v>14</v>
      </c>
      <c r="L80" s="225" t="s">
        <v>14</v>
      </c>
      <c r="M80" s="225" t="s">
        <v>14</v>
      </c>
      <c r="N80" s="225" t="s">
        <v>14</v>
      </c>
      <c r="O80" s="232" t="s">
        <v>14</v>
      </c>
      <c r="P80" s="261"/>
      <c r="Q80" s="265"/>
      <c r="R80" s="266"/>
      <c r="S80" s="196"/>
    </row>
    <row r="81" spans="1:50" s="267" customFormat="1" ht="26.25" customHeight="1">
      <c r="A81" s="192"/>
      <c r="B81" s="193" t="s">
        <v>341</v>
      </c>
      <c r="C81" s="225" t="s">
        <v>14</v>
      </c>
      <c r="D81" s="225" t="s">
        <v>14</v>
      </c>
      <c r="E81" s="225" t="s">
        <v>14</v>
      </c>
      <c r="F81" s="225" t="s">
        <v>14</v>
      </c>
      <c r="G81" s="225" t="s">
        <v>14</v>
      </c>
      <c r="H81" s="225" t="s">
        <v>14</v>
      </c>
      <c r="I81" s="225" t="s">
        <v>14</v>
      </c>
      <c r="J81" s="225" t="s">
        <v>14</v>
      </c>
      <c r="K81" s="225" t="s">
        <v>14</v>
      </c>
      <c r="L81" s="225" t="s">
        <v>14</v>
      </c>
      <c r="M81" s="225" t="s">
        <v>14</v>
      </c>
      <c r="N81" s="225" t="s">
        <v>14</v>
      </c>
      <c r="O81" s="232" t="s">
        <v>14</v>
      </c>
      <c r="P81" s="261"/>
      <c r="Q81" s="265"/>
      <c r="R81" s="266"/>
      <c r="S81" s="196"/>
    </row>
    <row r="82" spans="1:50" s="267" customFormat="1" ht="26.25" customHeight="1">
      <c r="A82" s="197"/>
      <c r="B82" s="198" t="s">
        <v>142</v>
      </c>
      <c r="C82" s="233" t="s">
        <v>14</v>
      </c>
      <c r="D82" s="233" t="s">
        <v>14</v>
      </c>
      <c r="E82" s="233" t="s">
        <v>14</v>
      </c>
      <c r="F82" s="233" t="s">
        <v>14</v>
      </c>
      <c r="G82" s="233" t="s">
        <v>14</v>
      </c>
      <c r="H82" s="233" t="s">
        <v>14</v>
      </c>
      <c r="I82" s="233" t="s">
        <v>14</v>
      </c>
      <c r="J82" s="233" t="s">
        <v>14</v>
      </c>
      <c r="K82" s="233" t="s">
        <v>14</v>
      </c>
      <c r="L82" s="233" t="s">
        <v>14</v>
      </c>
      <c r="M82" s="233" t="s">
        <v>14</v>
      </c>
      <c r="N82" s="233" t="s">
        <v>14</v>
      </c>
      <c r="O82" s="233" t="s">
        <v>14</v>
      </c>
      <c r="P82" s="261"/>
      <c r="Q82" s="265"/>
      <c r="R82" s="266"/>
      <c r="S82" s="196"/>
    </row>
    <row r="83" spans="1:50" s="267" customFormat="1" ht="18.75" customHeight="1">
      <c r="A83" s="200" t="s">
        <v>255</v>
      </c>
      <c r="B83" s="201"/>
      <c r="C83" s="227">
        <v>2121.355</v>
      </c>
      <c r="D83" s="227">
        <v>1093.0044</v>
      </c>
      <c r="E83" s="227">
        <v>216.8116</v>
      </c>
      <c r="F83" s="426" t="s">
        <v>14</v>
      </c>
      <c r="G83" s="426" t="s">
        <v>14</v>
      </c>
      <c r="H83" s="426" t="s">
        <v>14</v>
      </c>
      <c r="I83" s="426" t="s">
        <v>14</v>
      </c>
      <c r="J83" s="426" t="s">
        <v>14</v>
      </c>
      <c r="K83" s="426" t="s">
        <v>14</v>
      </c>
      <c r="L83" s="426" t="s">
        <v>14</v>
      </c>
      <c r="M83" s="426" t="s">
        <v>14</v>
      </c>
      <c r="N83" s="426" t="s">
        <v>14</v>
      </c>
      <c r="O83" s="227">
        <v>3431.1709999999998</v>
      </c>
      <c r="P83" s="261"/>
      <c r="Q83" s="265"/>
      <c r="R83" s="266"/>
      <c r="S83" s="196"/>
    </row>
    <row r="84" spans="1:50" s="71" customFormat="1" ht="23.25" customHeight="1">
      <c r="A84" s="234"/>
      <c r="B84" s="234"/>
      <c r="C84" s="235"/>
      <c r="D84" s="235"/>
      <c r="E84" s="235"/>
      <c r="F84" s="235"/>
      <c r="G84" s="235"/>
      <c r="H84" s="235"/>
      <c r="I84" s="235"/>
      <c r="J84" s="235"/>
      <c r="K84" s="235"/>
      <c r="L84" s="235"/>
      <c r="M84" s="235"/>
      <c r="N84" s="235"/>
      <c r="O84" s="236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</row>
    <row r="85" spans="1:50" s="156" customFormat="1" ht="18.95" customHeight="1">
      <c r="A85" s="231" t="s">
        <v>259</v>
      </c>
      <c r="B85" s="237"/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</row>
    <row r="86" spans="1:50" s="156" customFormat="1" ht="24.95" customHeight="1">
      <c r="A86" s="231" t="s">
        <v>304</v>
      </c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</row>
    <row r="87" spans="1:50" s="156" customFormat="1" ht="24.95" customHeight="1">
      <c r="A87" s="231" t="s">
        <v>265</v>
      </c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</row>
  </sheetData>
  <phoneticPr fontId="2" type="noConversion"/>
  <printOptions horizontalCentered="1" verticalCentered="1"/>
  <pageMargins left="0.78740157480314965" right="0.78740157480314965" top="0.98425196850393704" bottom="0.98425196850393704" header="0.51181102362204722" footer="0.39370078740157483"/>
  <pageSetup paperSize="9" scale="30" orientation="portrait" r:id="rId1"/>
  <headerFooter alignWithMargins="0">
    <oddHeader>&amp;R&amp;G</oddHeader>
    <oddFooter>&amp;L&amp;P |&amp;R&amp;G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4"/>
  <sheetViews>
    <sheetView zoomScaleNormal="100" workbookViewId="0">
      <selection activeCell="M28" sqref="M28"/>
    </sheetView>
  </sheetViews>
  <sheetFormatPr baseColWidth="10" defaultRowHeight="12.75"/>
  <cols>
    <col min="1" max="1" width="26.42578125" customWidth="1"/>
    <col min="2" max="2" width="40" customWidth="1"/>
    <col min="3" max="3" width="13" customWidth="1"/>
    <col min="4" max="4" width="14.85546875" customWidth="1"/>
    <col min="5" max="6" width="14.140625" customWidth="1"/>
    <col min="7" max="7" width="14.7109375" customWidth="1"/>
    <col min="8" max="8" width="16.140625" customWidth="1"/>
  </cols>
  <sheetData>
    <row r="1" spans="1:13" ht="18" customHeight="1"/>
    <row r="2" spans="1:13" ht="20.100000000000001" customHeight="1">
      <c r="A2" s="96" t="s">
        <v>5</v>
      </c>
      <c r="B2" s="40"/>
      <c r="C2" s="1"/>
      <c r="D2" s="1"/>
      <c r="E2" s="1"/>
      <c r="F2" s="1"/>
      <c r="G2" s="1"/>
      <c r="H2" s="1"/>
      <c r="I2" s="1"/>
      <c r="J2" s="1"/>
    </row>
    <row r="3" spans="1:13" ht="20.25">
      <c r="A3" s="97" t="s">
        <v>6</v>
      </c>
      <c r="B3" s="41"/>
      <c r="C3" s="1"/>
      <c r="D3" s="1"/>
      <c r="E3" s="1"/>
      <c r="F3" s="1"/>
      <c r="G3" s="1"/>
      <c r="H3" s="1"/>
      <c r="I3" s="1"/>
      <c r="J3" s="1"/>
    </row>
    <row r="4" spans="1:13" ht="12.75" customHeight="1">
      <c r="E4" s="2"/>
    </row>
    <row r="5" spans="1:13" ht="12.75" customHeight="1">
      <c r="E5" s="2"/>
    </row>
    <row r="6" spans="1:13" ht="12.75" customHeight="1">
      <c r="D6" s="3"/>
      <c r="E6" s="2"/>
    </row>
    <row r="7" spans="1:13" ht="12.75" customHeight="1">
      <c r="D7" s="3"/>
      <c r="E7" s="2"/>
    </row>
    <row r="8" spans="1:13" ht="12.75" customHeight="1">
      <c r="D8" s="3"/>
      <c r="E8" s="241"/>
    </row>
    <row r="9" spans="1:13" ht="12.75" customHeight="1">
      <c r="D9" s="3"/>
      <c r="E9" s="17"/>
    </row>
    <row r="10" spans="1:13" ht="12.75" customHeight="1">
      <c r="B10" s="3"/>
      <c r="C10" s="3"/>
      <c r="E10" s="2"/>
    </row>
    <row r="12" spans="1:13" ht="20.25">
      <c r="A12" s="68" t="s">
        <v>168</v>
      </c>
    </row>
    <row r="13" spans="1:13" ht="3" customHeight="1"/>
    <row r="14" spans="1:13" ht="28.5" customHeight="1">
      <c r="A14" s="19"/>
      <c r="B14" s="19"/>
      <c r="C14" s="98" t="s">
        <v>143</v>
      </c>
      <c r="D14" s="20" t="s">
        <v>16</v>
      </c>
      <c r="E14" s="21" t="s">
        <v>17</v>
      </c>
      <c r="F14" s="20" t="s">
        <v>18</v>
      </c>
      <c r="G14" s="21" t="s">
        <v>19</v>
      </c>
      <c r="H14" s="42" t="s">
        <v>26</v>
      </c>
      <c r="I14" s="34"/>
    </row>
    <row r="15" spans="1:13" ht="17.25" customHeight="1">
      <c r="A15" s="11" t="s">
        <v>144</v>
      </c>
      <c r="B15" s="74" t="s">
        <v>169</v>
      </c>
      <c r="C15" s="119">
        <v>2012</v>
      </c>
      <c r="D15" s="120">
        <v>106</v>
      </c>
      <c r="E15" s="120">
        <v>17</v>
      </c>
      <c r="F15" s="120">
        <v>89</v>
      </c>
      <c r="G15" s="121">
        <v>62</v>
      </c>
      <c r="H15" s="92">
        <v>251</v>
      </c>
      <c r="I15" s="23"/>
      <c r="J15" s="24"/>
      <c r="K15" s="23"/>
      <c r="L15" s="23"/>
      <c r="M15" s="28"/>
    </row>
    <row r="16" spans="1:13" ht="17.25" customHeight="1">
      <c r="A16" s="85" t="s">
        <v>145</v>
      </c>
      <c r="B16" s="74" t="s">
        <v>170</v>
      </c>
      <c r="C16" s="119">
        <v>2012</v>
      </c>
      <c r="D16" s="120">
        <v>44</v>
      </c>
      <c r="E16" s="120">
        <v>6</v>
      </c>
      <c r="F16" s="120">
        <v>38</v>
      </c>
      <c r="G16" s="121">
        <v>20</v>
      </c>
      <c r="H16" s="92">
        <v>97</v>
      </c>
      <c r="I16" s="23"/>
      <c r="J16" s="24"/>
      <c r="K16" s="23"/>
      <c r="L16" s="23"/>
      <c r="M16" s="28"/>
    </row>
    <row r="17" spans="1:13" ht="17.25" customHeight="1">
      <c r="A17" s="11"/>
      <c r="B17" s="74" t="s">
        <v>171</v>
      </c>
      <c r="C17" s="119">
        <v>2012</v>
      </c>
      <c r="D17" s="120">
        <v>80</v>
      </c>
      <c r="E17" s="120">
        <v>12</v>
      </c>
      <c r="F17" s="120">
        <v>57</v>
      </c>
      <c r="G17" s="121">
        <v>44</v>
      </c>
      <c r="H17" s="92">
        <v>182</v>
      </c>
      <c r="I17" s="23"/>
      <c r="J17" s="24"/>
      <c r="K17" s="23"/>
      <c r="L17" s="23"/>
      <c r="M17" s="28"/>
    </row>
    <row r="18" spans="1:13" ht="17.25" customHeight="1">
      <c r="A18" s="11"/>
      <c r="B18" s="74" t="s">
        <v>169</v>
      </c>
      <c r="C18" s="119">
        <v>2013</v>
      </c>
      <c r="D18" s="120">
        <v>105</v>
      </c>
      <c r="E18" s="120">
        <v>18</v>
      </c>
      <c r="F18" s="120">
        <v>93</v>
      </c>
      <c r="G18" s="121">
        <v>48</v>
      </c>
      <c r="H18" s="92">
        <v>242</v>
      </c>
      <c r="I18" s="23"/>
      <c r="J18" s="24"/>
      <c r="K18" s="23"/>
      <c r="L18" s="23"/>
      <c r="M18" s="28"/>
    </row>
    <row r="19" spans="1:13" ht="17.25" customHeight="1">
      <c r="A19" s="11"/>
      <c r="B19" s="74" t="s">
        <v>170</v>
      </c>
      <c r="C19" s="119">
        <v>2013</v>
      </c>
      <c r="D19" s="120">
        <v>44</v>
      </c>
      <c r="E19" s="120">
        <v>6</v>
      </c>
      <c r="F19" s="120">
        <v>38</v>
      </c>
      <c r="G19" s="121">
        <v>18</v>
      </c>
      <c r="H19" s="92">
        <v>95</v>
      </c>
      <c r="I19" s="23"/>
      <c r="J19" s="24"/>
      <c r="K19" s="23"/>
      <c r="L19" s="23"/>
      <c r="M19" s="28"/>
    </row>
    <row r="20" spans="1:13" ht="17.25" customHeight="1">
      <c r="A20" s="11"/>
      <c r="B20" s="74" t="s">
        <v>171</v>
      </c>
      <c r="C20" s="119">
        <v>2013</v>
      </c>
      <c r="D20" s="120">
        <v>82</v>
      </c>
      <c r="E20" s="120">
        <v>13</v>
      </c>
      <c r="F20" s="120">
        <v>58</v>
      </c>
      <c r="G20" s="121">
        <v>33</v>
      </c>
      <c r="H20" s="92">
        <v>175</v>
      </c>
      <c r="I20" s="23"/>
      <c r="J20" s="24"/>
      <c r="K20" s="23"/>
      <c r="L20" s="23"/>
      <c r="M20" s="28"/>
    </row>
    <row r="21" spans="1:13" ht="17.25" customHeight="1">
      <c r="A21" s="11"/>
      <c r="B21" s="74" t="s">
        <v>169</v>
      </c>
      <c r="C21" s="119">
        <v>2014</v>
      </c>
      <c r="D21" s="120">
        <v>104</v>
      </c>
      <c r="E21" s="120">
        <v>19</v>
      </c>
      <c r="F21" s="120">
        <v>105</v>
      </c>
      <c r="G21" s="121">
        <v>47</v>
      </c>
      <c r="H21" s="92">
        <v>256</v>
      </c>
      <c r="I21" s="23"/>
      <c r="J21" s="24"/>
      <c r="K21" s="23"/>
      <c r="L21" s="23"/>
      <c r="M21" s="28"/>
    </row>
    <row r="22" spans="1:13" ht="17.25" customHeight="1">
      <c r="A22" s="11"/>
      <c r="B22" s="74" t="s">
        <v>170</v>
      </c>
      <c r="C22" s="119">
        <v>2014</v>
      </c>
      <c r="D22" s="120">
        <v>42</v>
      </c>
      <c r="E22" s="120">
        <v>7</v>
      </c>
      <c r="F22" s="120">
        <v>41</v>
      </c>
      <c r="G22" s="121">
        <v>14</v>
      </c>
      <c r="H22" s="92">
        <v>93</v>
      </c>
      <c r="I22" s="23"/>
      <c r="J22" s="24"/>
      <c r="K22" s="23"/>
      <c r="L22" s="23"/>
      <c r="M22" s="28"/>
    </row>
    <row r="23" spans="1:13" ht="17.25" customHeight="1">
      <c r="A23" s="11"/>
      <c r="B23" s="74" t="s">
        <v>171</v>
      </c>
      <c r="C23" s="119">
        <v>2014</v>
      </c>
      <c r="D23" s="120">
        <v>81</v>
      </c>
      <c r="E23" s="120">
        <v>13</v>
      </c>
      <c r="F23" s="120">
        <v>66</v>
      </c>
      <c r="G23" s="121">
        <v>36</v>
      </c>
      <c r="H23" s="92">
        <v>188</v>
      </c>
      <c r="I23" s="23"/>
      <c r="J23" s="24"/>
      <c r="K23" s="23"/>
      <c r="L23" s="23"/>
      <c r="M23" s="28"/>
    </row>
    <row r="24" spans="1:13" ht="17.25" customHeight="1">
      <c r="A24" s="81" t="s">
        <v>146</v>
      </c>
      <c r="B24" s="81" t="s">
        <v>169</v>
      </c>
      <c r="C24" s="100">
        <v>2012</v>
      </c>
      <c r="D24" s="86">
        <v>2880</v>
      </c>
      <c r="E24" s="86">
        <v>305</v>
      </c>
      <c r="F24" s="86">
        <v>145</v>
      </c>
      <c r="G24" s="86">
        <v>296</v>
      </c>
      <c r="H24" s="99">
        <v>3626</v>
      </c>
      <c r="I24" s="23"/>
      <c r="J24" s="24"/>
      <c r="K24" s="23"/>
      <c r="L24" s="23"/>
      <c r="M24" s="28"/>
    </row>
    <row r="25" spans="1:13" ht="17.25" customHeight="1">
      <c r="A25" s="477" t="s">
        <v>172</v>
      </c>
      <c r="B25" s="73" t="s">
        <v>170</v>
      </c>
      <c r="C25" s="100">
        <v>2012</v>
      </c>
      <c r="D25" s="86">
        <v>2250</v>
      </c>
      <c r="E25" s="86">
        <v>264</v>
      </c>
      <c r="F25" s="86">
        <v>76</v>
      </c>
      <c r="G25" s="86">
        <v>218</v>
      </c>
      <c r="H25" s="99">
        <v>2808</v>
      </c>
      <c r="I25" s="23"/>
      <c r="J25" s="24"/>
      <c r="K25" s="23"/>
      <c r="L25" s="23"/>
      <c r="M25" s="28"/>
    </row>
    <row r="26" spans="1:13" ht="17.25" customHeight="1">
      <c r="A26" s="478"/>
      <c r="B26" s="73" t="s">
        <v>171</v>
      </c>
      <c r="C26" s="100">
        <v>2012</v>
      </c>
      <c r="D26" s="86">
        <v>630</v>
      </c>
      <c r="E26" s="86">
        <v>41</v>
      </c>
      <c r="F26" s="86">
        <v>69</v>
      </c>
      <c r="G26" s="86">
        <v>78</v>
      </c>
      <c r="H26" s="99">
        <v>818</v>
      </c>
      <c r="I26" s="23"/>
      <c r="J26" s="24"/>
      <c r="K26" s="23"/>
      <c r="L26" s="23"/>
      <c r="M26" s="28"/>
    </row>
    <row r="27" spans="1:13" ht="17.25" customHeight="1">
      <c r="A27" s="88"/>
      <c r="B27" s="81" t="s">
        <v>169</v>
      </c>
      <c r="C27" s="100">
        <v>2013</v>
      </c>
      <c r="D27" s="86">
        <v>2695</v>
      </c>
      <c r="E27" s="86">
        <v>339</v>
      </c>
      <c r="F27" s="86">
        <v>149</v>
      </c>
      <c r="G27" s="86">
        <v>235</v>
      </c>
      <c r="H27" s="99">
        <v>3418</v>
      </c>
      <c r="I27" s="23"/>
      <c r="J27" s="24"/>
      <c r="K27" s="23"/>
      <c r="L27" s="23"/>
      <c r="M27" s="28"/>
    </row>
    <row r="28" spans="1:13" ht="17.25" customHeight="1">
      <c r="A28" s="88"/>
      <c r="B28" s="73" t="s">
        <v>170</v>
      </c>
      <c r="C28" s="100">
        <v>2013</v>
      </c>
      <c r="D28" s="86">
        <v>2078</v>
      </c>
      <c r="E28" s="86">
        <v>300</v>
      </c>
      <c r="F28" s="86">
        <v>76</v>
      </c>
      <c r="G28" s="86">
        <v>162</v>
      </c>
      <c r="H28" s="99">
        <v>2616</v>
      </c>
      <c r="I28" s="23"/>
      <c r="J28" s="24"/>
      <c r="K28" s="23"/>
      <c r="L28" s="23"/>
      <c r="M28" s="28"/>
    </row>
    <row r="29" spans="1:13" ht="17.25" customHeight="1">
      <c r="A29" s="88"/>
      <c r="B29" s="73" t="s">
        <v>171</v>
      </c>
      <c r="C29" s="100">
        <v>2013</v>
      </c>
      <c r="D29" s="86">
        <v>617</v>
      </c>
      <c r="E29" s="86">
        <v>39</v>
      </c>
      <c r="F29" s="86">
        <v>73</v>
      </c>
      <c r="G29" s="86">
        <v>73</v>
      </c>
      <c r="H29" s="99">
        <v>802</v>
      </c>
      <c r="I29" s="23"/>
      <c r="J29" s="24"/>
      <c r="K29" s="23"/>
      <c r="L29" s="23"/>
      <c r="M29" s="28"/>
    </row>
    <row r="30" spans="1:13" ht="17.25" customHeight="1">
      <c r="A30" s="88"/>
      <c r="B30" s="81" t="s">
        <v>169</v>
      </c>
      <c r="C30" s="100">
        <v>2014</v>
      </c>
      <c r="D30" s="86">
        <v>2457</v>
      </c>
      <c r="E30" s="86">
        <v>348</v>
      </c>
      <c r="F30" s="86">
        <v>166</v>
      </c>
      <c r="G30" s="86">
        <v>256</v>
      </c>
      <c r="H30" s="99">
        <v>3227</v>
      </c>
      <c r="I30" s="23"/>
      <c r="J30" s="24"/>
      <c r="K30" s="23"/>
      <c r="L30" s="23"/>
      <c r="M30" s="28"/>
    </row>
    <row r="31" spans="1:13" ht="17.25" customHeight="1">
      <c r="A31" s="88"/>
      <c r="B31" s="73" t="s">
        <v>170</v>
      </c>
      <c r="C31" s="100">
        <v>2014</v>
      </c>
      <c r="D31" s="86">
        <v>1859</v>
      </c>
      <c r="E31" s="86">
        <v>308</v>
      </c>
      <c r="F31" s="86">
        <v>83</v>
      </c>
      <c r="G31" s="86">
        <v>109</v>
      </c>
      <c r="H31" s="99">
        <v>2359</v>
      </c>
      <c r="I31" s="23"/>
      <c r="J31" s="24"/>
      <c r="K31" s="23"/>
      <c r="L31" s="23"/>
      <c r="M31" s="28"/>
    </row>
    <row r="32" spans="1:13" ht="17.25" customHeight="1">
      <c r="A32" s="88"/>
      <c r="B32" s="73" t="s">
        <v>171</v>
      </c>
      <c r="C32" s="100">
        <v>2014</v>
      </c>
      <c r="D32" s="86">
        <v>598</v>
      </c>
      <c r="E32" s="86">
        <v>40</v>
      </c>
      <c r="F32" s="86">
        <v>83</v>
      </c>
      <c r="G32" s="86">
        <v>147</v>
      </c>
      <c r="H32" s="99">
        <v>868</v>
      </c>
      <c r="I32" s="23"/>
      <c r="J32" s="24"/>
      <c r="K32" s="23"/>
      <c r="L32" s="23"/>
      <c r="M32" s="28"/>
    </row>
    <row r="33" spans="1:13" ht="17.25" customHeight="1">
      <c r="A33" s="11" t="s">
        <v>151</v>
      </c>
      <c r="B33" s="74" t="s">
        <v>169</v>
      </c>
      <c r="C33" s="119">
        <v>2012</v>
      </c>
      <c r="D33" s="83">
        <v>99943751.659999996</v>
      </c>
      <c r="E33" s="12">
        <v>10557607.32</v>
      </c>
      <c r="F33" s="83">
        <v>118189404.33</v>
      </c>
      <c r="G33" s="83">
        <v>9684223.9199999981</v>
      </c>
      <c r="H33" s="92">
        <v>238374987.22999999</v>
      </c>
      <c r="I33" s="23"/>
      <c r="J33" s="24"/>
      <c r="K33" s="24"/>
      <c r="L33" s="24"/>
      <c r="M33" s="28"/>
    </row>
    <row r="34" spans="1:13" ht="17.25" customHeight="1">
      <c r="A34" s="85" t="s">
        <v>152</v>
      </c>
      <c r="B34" s="74" t="s">
        <v>170</v>
      </c>
      <c r="C34" s="119">
        <v>2012</v>
      </c>
      <c r="D34" s="83">
        <v>88997371.659999982</v>
      </c>
      <c r="E34" s="12">
        <v>10557607.32</v>
      </c>
      <c r="F34" s="83">
        <v>109395423.7</v>
      </c>
      <c r="G34" s="83">
        <v>7516672.209999999</v>
      </c>
      <c r="H34" s="92">
        <v>216467074.88999999</v>
      </c>
      <c r="I34" s="23"/>
      <c r="J34" s="24"/>
      <c r="K34" s="24"/>
      <c r="L34" s="24"/>
      <c r="M34" s="28"/>
    </row>
    <row r="35" spans="1:13" ht="17.25" customHeight="1">
      <c r="A35" s="11"/>
      <c r="B35" s="74" t="s">
        <v>171</v>
      </c>
      <c r="C35" s="119">
        <v>2012</v>
      </c>
      <c r="D35" s="83">
        <v>10946380</v>
      </c>
      <c r="E35" s="12" t="s">
        <v>14</v>
      </c>
      <c r="F35" s="83">
        <v>8793980.629999999</v>
      </c>
      <c r="G35" s="83">
        <v>2167551.71</v>
      </c>
      <c r="H35" s="92">
        <v>21907912.34</v>
      </c>
      <c r="I35" s="23"/>
      <c r="J35" s="24"/>
      <c r="K35" s="24"/>
      <c r="L35" s="24"/>
      <c r="M35" s="28"/>
    </row>
    <row r="36" spans="1:13" ht="17.25" customHeight="1">
      <c r="A36" s="11"/>
      <c r="B36" s="74" t="s">
        <v>169</v>
      </c>
      <c r="C36" s="119">
        <v>2013</v>
      </c>
      <c r="D36" s="83">
        <v>93178029.530000001</v>
      </c>
      <c r="E36" s="12">
        <v>11056326.32</v>
      </c>
      <c r="F36" s="83">
        <v>147836256.84999999</v>
      </c>
      <c r="G36" s="83">
        <v>1715067.1</v>
      </c>
      <c r="H36" s="92">
        <v>253785679.79999998</v>
      </c>
      <c r="I36" s="23"/>
      <c r="J36" s="24"/>
      <c r="K36" s="24"/>
      <c r="L36" s="24"/>
      <c r="M36" s="28"/>
    </row>
    <row r="37" spans="1:13" ht="17.25" customHeight="1">
      <c r="A37" s="11"/>
      <c r="B37" s="74" t="s">
        <v>170</v>
      </c>
      <c r="C37" s="119">
        <v>2013</v>
      </c>
      <c r="D37" s="83">
        <v>77414484.890000015</v>
      </c>
      <c r="E37" s="12">
        <v>11056326.32</v>
      </c>
      <c r="F37" s="83">
        <v>132824495.02</v>
      </c>
      <c r="G37" s="83">
        <v>891432.33</v>
      </c>
      <c r="H37" s="92">
        <v>222186738.55999997</v>
      </c>
      <c r="I37" s="23"/>
      <c r="J37" s="24"/>
      <c r="K37" s="24"/>
      <c r="L37" s="24"/>
      <c r="M37" s="28"/>
    </row>
    <row r="38" spans="1:13" ht="17.25" customHeight="1">
      <c r="A38" s="11"/>
      <c r="B38" s="74" t="s">
        <v>171</v>
      </c>
      <c r="C38" s="119">
        <v>2013</v>
      </c>
      <c r="D38" s="83">
        <v>15763544.639999999</v>
      </c>
      <c r="E38" s="12" t="s">
        <v>14</v>
      </c>
      <c r="F38" s="83">
        <v>15011761.83</v>
      </c>
      <c r="G38" s="83">
        <v>823634.77</v>
      </c>
      <c r="H38" s="92">
        <v>31598941.239999998</v>
      </c>
      <c r="I38" s="23"/>
      <c r="J38" s="24"/>
      <c r="K38" s="24"/>
      <c r="L38" s="24"/>
      <c r="M38" s="28"/>
    </row>
    <row r="39" spans="1:13" ht="17.25" customHeight="1">
      <c r="A39" s="11"/>
      <c r="B39" s="74" t="s">
        <v>169</v>
      </c>
      <c r="C39" s="119">
        <v>2014</v>
      </c>
      <c r="D39" s="83">
        <v>114303903.42</v>
      </c>
      <c r="E39" s="12">
        <v>9235008.1399999987</v>
      </c>
      <c r="F39" s="83">
        <v>102584368.96000001</v>
      </c>
      <c r="G39" s="83">
        <v>4285622.87</v>
      </c>
      <c r="H39" s="92">
        <v>230408903.38999999</v>
      </c>
      <c r="I39" s="23"/>
      <c r="J39" s="24"/>
      <c r="K39" s="24"/>
      <c r="L39" s="24"/>
      <c r="M39" s="28"/>
    </row>
    <row r="40" spans="1:13" ht="17.25" customHeight="1">
      <c r="A40" s="11"/>
      <c r="B40" s="74" t="s">
        <v>170</v>
      </c>
      <c r="C40" s="119">
        <v>2014</v>
      </c>
      <c r="D40" s="83">
        <v>94784067.440000027</v>
      </c>
      <c r="E40" s="12">
        <v>9235008.1399999987</v>
      </c>
      <c r="F40" s="83">
        <v>93229780.099999994</v>
      </c>
      <c r="G40" s="83">
        <v>867537.57</v>
      </c>
      <c r="H40" s="92">
        <v>198116393.25</v>
      </c>
      <c r="I40" s="23"/>
      <c r="J40" s="24"/>
      <c r="K40" s="24"/>
      <c r="L40" s="24"/>
      <c r="M40" s="28"/>
    </row>
    <row r="41" spans="1:13" ht="17.25" customHeight="1">
      <c r="A41" s="11"/>
      <c r="B41" s="74" t="s">
        <v>171</v>
      </c>
      <c r="C41" s="119">
        <v>2014</v>
      </c>
      <c r="D41" s="83">
        <v>19519835.980000004</v>
      </c>
      <c r="E41" s="12" t="s">
        <v>14</v>
      </c>
      <c r="F41" s="83">
        <v>9354588.8600000013</v>
      </c>
      <c r="G41" s="83">
        <v>3418085.3</v>
      </c>
      <c r="H41" s="92">
        <v>32292510.140000001</v>
      </c>
      <c r="I41" s="23"/>
      <c r="J41" s="24"/>
      <c r="K41" s="24"/>
      <c r="L41" s="24"/>
      <c r="M41" s="28"/>
    </row>
    <row r="42" spans="1:13" ht="17.25" customHeight="1">
      <c r="A42" s="479" t="s">
        <v>173</v>
      </c>
      <c r="B42" s="81" t="s">
        <v>169</v>
      </c>
      <c r="C42" s="100">
        <v>2012</v>
      </c>
      <c r="D42" s="86">
        <v>404630.57352226716</v>
      </c>
      <c r="E42" s="86">
        <v>42743.349473684211</v>
      </c>
      <c r="F42" s="86">
        <v>478499.61267206474</v>
      </c>
      <c r="G42" s="86">
        <v>39207.384291497969</v>
      </c>
      <c r="H42" s="99">
        <v>965080.91995951417</v>
      </c>
      <c r="I42" s="23"/>
      <c r="J42" s="24"/>
      <c r="K42" s="24"/>
      <c r="L42" s="24"/>
      <c r="M42" s="28"/>
    </row>
    <row r="43" spans="1:13" ht="17.25" customHeight="1">
      <c r="A43" s="480"/>
      <c r="B43" s="73" t="s">
        <v>170</v>
      </c>
      <c r="C43" s="100">
        <v>2012</v>
      </c>
      <c r="D43" s="86">
        <v>360313.24558704445</v>
      </c>
      <c r="E43" s="86">
        <v>42743.349473684211</v>
      </c>
      <c r="F43" s="86">
        <v>442896.45222672063</v>
      </c>
      <c r="G43" s="86">
        <v>30431.871295546556</v>
      </c>
      <c r="H43" s="99">
        <v>876384.91858299589</v>
      </c>
      <c r="I43" s="23"/>
      <c r="J43" s="24"/>
      <c r="K43" s="24"/>
      <c r="L43" s="24"/>
      <c r="M43" s="28"/>
    </row>
    <row r="44" spans="1:13" ht="17.25" customHeight="1">
      <c r="A44" s="477" t="s">
        <v>174</v>
      </c>
      <c r="B44" s="73" t="s">
        <v>171</v>
      </c>
      <c r="C44" s="100">
        <v>2012</v>
      </c>
      <c r="D44" s="86">
        <v>44317.327935222675</v>
      </c>
      <c r="E44" s="36" t="s">
        <v>14</v>
      </c>
      <c r="F44" s="86">
        <v>35603.160445344125</v>
      </c>
      <c r="G44" s="86">
        <v>8775.5129959514161</v>
      </c>
      <c r="H44" s="99">
        <v>88696.001376518223</v>
      </c>
      <c r="I44" s="23"/>
      <c r="J44" s="24"/>
      <c r="K44" s="24"/>
      <c r="L44" s="24"/>
      <c r="M44" s="28"/>
    </row>
    <row r="45" spans="1:13" ht="17.25" customHeight="1">
      <c r="A45" s="477"/>
      <c r="B45" s="81" t="s">
        <v>169</v>
      </c>
      <c r="C45" s="100">
        <v>2013</v>
      </c>
      <c r="D45" s="86">
        <v>375717.86100806453</v>
      </c>
      <c r="E45" s="86">
        <v>44581.960967741936</v>
      </c>
      <c r="F45" s="86">
        <v>596113.93891129026</v>
      </c>
      <c r="G45" s="86">
        <v>6915.5931451612905</v>
      </c>
      <c r="H45" s="99">
        <v>1023329.354032258</v>
      </c>
      <c r="I45" s="23"/>
      <c r="J45" s="24"/>
      <c r="K45" s="24"/>
      <c r="L45" s="24"/>
      <c r="M45" s="28"/>
    </row>
    <row r="46" spans="1:13" ht="17.25" customHeight="1">
      <c r="A46" s="102"/>
      <c r="B46" s="73" t="s">
        <v>170</v>
      </c>
      <c r="C46" s="100">
        <v>2013</v>
      </c>
      <c r="D46" s="86">
        <v>312155.1810080646</v>
      </c>
      <c r="E46" s="86">
        <v>44581.960967741936</v>
      </c>
      <c r="F46" s="86">
        <v>535582.64120967744</v>
      </c>
      <c r="G46" s="86">
        <v>3594.485201612903</v>
      </c>
      <c r="H46" s="99">
        <v>895914.2683870967</v>
      </c>
      <c r="I46" s="23"/>
      <c r="J46" s="24"/>
      <c r="K46" s="24"/>
      <c r="L46" s="24"/>
      <c r="M46" s="28"/>
    </row>
    <row r="47" spans="1:13" ht="17.25" customHeight="1">
      <c r="A47" s="102"/>
      <c r="B47" s="73" t="s">
        <v>171</v>
      </c>
      <c r="C47" s="100">
        <v>2013</v>
      </c>
      <c r="D47" s="86">
        <v>63562.679999999993</v>
      </c>
      <c r="E47" s="36" t="s">
        <v>14</v>
      </c>
      <c r="F47" s="86">
        <v>60531.297701612901</v>
      </c>
      <c r="G47" s="86">
        <v>3321.1079435483871</v>
      </c>
      <c r="H47" s="99">
        <v>127415.08564516128</v>
      </c>
      <c r="I47" s="23"/>
      <c r="J47" s="24"/>
      <c r="K47" s="24"/>
      <c r="L47" s="24"/>
      <c r="M47" s="28"/>
    </row>
    <row r="48" spans="1:13" ht="17.25" customHeight="1">
      <c r="A48" s="102"/>
      <c r="B48" s="81" t="s">
        <v>169</v>
      </c>
      <c r="C48" s="100">
        <v>2014</v>
      </c>
      <c r="D48" s="86">
        <f>D39/247</f>
        <v>462768.83975708502</v>
      </c>
      <c r="E48" s="86">
        <f>E39/247</f>
        <v>37388.696923076917</v>
      </c>
      <c r="F48" s="86">
        <f>F39/247</f>
        <v>415321.33182186238</v>
      </c>
      <c r="G48" s="86">
        <f>G39/247</f>
        <v>17350.699878542509</v>
      </c>
      <c r="H48" s="99">
        <f>H39/247</f>
        <v>932829.56838056678</v>
      </c>
      <c r="I48" s="23"/>
      <c r="J48" s="24"/>
      <c r="K48" s="24"/>
      <c r="L48" s="24"/>
      <c r="M48" s="28"/>
    </row>
    <row r="49" spans="1:13" ht="17.25" customHeight="1">
      <c r="A49" s="102"/>
      <c r="B49" s="73" t="s">
        <v>170</v>
      </c>
      <c r="C49" s="100">
        <v>2014</v>
      </c>
      <c r="D49" s="86">
        <f t="shared" ref="D49:H50" si="0">D40/247</f>
        <v>383741.16372469644</v>
      </c>
      <c r="E49" s="86">
        <f t="shared" si="0"/>
        <v>37388.696923076917</v>
      </c>
      <c r="F49" s="86">
        <f t="shared" si="0"/>
        <v>377448.50242914975</v>
      </c>
      <c r="G49" s="86">
        <f t="shared" si="0"/>
        <v>3512.2978542510118</v>
      </c>
      <c r="H49" s="99">
        <f t="shared" si="0"/>
        <v>802090.66093117406</v>
      </c>
      <c r="I49" s="23"/>
      <c r="J49" s="24"/>
      <c r="K49" s="24"/>
      <c r="L49" s="24"/>
      <c r="M49" s="28"/>
    </row>
    <row r="50" spans="1:13" ht="17.25" customHeight="1">
      <c r="A50" s="88"/>
      <c r="B50" s="73" t="s">
        <v>171</v>
      </c>
      <c r="C50" s="100">
        <v>2014</v>
      </c>
      <c r="D50" s="86">
        <f t="shared" si="0"/>
        <v>79027.676032388685</v>
      </c>
      <c r="E50" s="36" t="s">
        <v>14</v>
      </c>
      <c r="F50" s="86">
        <f t="shared" si="0"/>
        <v>37872.829392712556</v>
      </c>
      <c r="G50" s="86">
        <f t="shared" si="0"/>
        <v>13838.402024291498</v>
      </c>
      <c r="H50" s="99">
        <f t="shared" si="0"/>
        <v>130738.90744939272</v>
      </c>
      <c r="I50" s="23"/>
      <c r="J50" s="24"/>
      <c r="K50" s="24"/>
      <c r="L50" s="24"/>
      <c r="M50" s="28"/>
    </row>
    <row r="51" spans="1:13" ht="3.75" customHeight="1">
      <c r="A51" s="15"/>
      <c r="B51" s="15"/>
      <c r="C51" s="37"/>
    </row>
    <row r="52" spans="1:13">
      <c r="A52" s="94" t="s">
        <v>15</v>
      </c>
      <c r="B52" s="94"/>
      <c r="C52" s="37"/>
    </row>
    <row r="53" spans="1:13" s="3" customFormat="1">
      <c r="A53" s="111" t="s">
        <v>175</v>
      </c>
      <c r="B53" s="124"/>
      <c r="C53" s="112"/>
      <c r="D53" s="125"/>
      <c r="E53" s="125"/>
      <c r="F53" s="125"/>
      <c r="G53" s="125"/>
      <c r="H53" s="126"/>
      <c r="I53" s="126"/>
    </row>
    <row r="54" spans="1:13" s="3" customFormat="1">
      <c r="A54" s="475" t="s">
        <v>176</v>
      </c>
      <c r="B54" s="481"/>
      <c r="C54" s="476"/>
      <c r="D54" s="476"/>
      <c r="E54" s="476"/>
      <c r="F54" s="476"/>
      <c r="G54" s="476"/>
      <c r="H54" s="476"/>
      <c r="I54" s="126"/>
    </row>
    <row r="56" spans="1:13">
      <c r="D56" s="23"/>
      <c r="E56" s="23"/>
      <c r="F56" s="23"/>
      <c r="G56" s="23"/>
      <c r="H56" s="23"/>
    </row>
    <row r="57" spans="1:13">
      <c r="D57" s="23"/>
      <c r="E57" s="23"/>
      <c r="F57" s="23"/>
      <c r="G57" s="23"/>
      <c r="H57" s="23"/>
    </row>
    <row r="58" spans="1:13">
      <c r="D58" s="23"/>
      <c r="E58" s="23"/>
      <c r="F58" s="23"/>
      <c r="G58" s="23"/>
      <c r="H58" s="23"/>
    </row>
    <row r="59" spans="1:13">
      <c r="D59" s="23"/>
      <c r="E59" s="23"/>
      <c r="F59" s="23"/>
      <c r="G59" s="23"/>
      <c r="H59" s="23"/>
    </row>
    <row r="60" spans="1:13">
      <c r="D60" s="23"/>
      <c r="E60" s="23"/>
      <c r="F60" s="23"/>
      <c r="G60" s="23"/>
      <c r="H60" s="23"/>
    </row>
    <row r="61" spans="1:13">
      <c r="D61" s="23"/>
      <c r="E61" s="23"/>
      <c r="F61" s="23"/>
      <c r="G61" s="23"/>
      <c r="H61" s="23"/>
    </row>
    <row r="62" spans="1:13">
      <c r="D62" s="14"/>
      <c r="E62" s="14"/>
      <c r="F62" s="14"/>
      <c r="G62" s="14"/>
      <c r="H62" s="14"/>
    </row>
    <row r="63" spans="1:13">
      <c r="D63" s="14"/>
      <c r="E63" s="14"/>
      <c r="F63" s="14"/>
      <c r="G63" s="14"/>
      <c r="H63" s="14"/>
    </row>
    <row r="64" spans="1:13">
      <c r="D64" s="14"/>
      <c r="E64" s="14"/>
      <c r="F64" s="14"/>
      <c r="G64" s="14"/>
      <c r="H64" s="14"/>
    </row>
  </sheetData>
  <mergeCells count="4">
    <mergeCell ref="A25:A26"/>
    <mergeCell ref="A42:A43"/>
    <mergeCell ref="A44:A45"/>
    <mergeCell ref="A54:H54"/>
  </mergeCells>
  <phoneticPr fontId="2" type="noConversion"/>
  <printOptions horizontalCentered="1"/>
  <pageMargins left="0.39370078740157483" right="0.39370078740157483" top="0.98425196850393704" bottom="0.59055118110236227" header="0.51181102362204722" footer="0.31496062992125984"/>
  <pageSetup paperSize="9" scale="6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2"/>
  <sheetViews>
    <sheetView zoomScaleNormal="100" workbookViewId="0">
      <selection activeCell="M28" sqref="M28"/>
    </sheetView>
  </sheetViews>
  <sheetFormatPr baseColWidth="10" defaultRowHeight="12.75"/>
  <cols>
    <col min="1" max="1" width="26.42578125" customWidth="1"/>
    <col min="2" max="2" width="40" customWidth="1"/>
    <col min="3" max="3" width="13" customWidth="1"/>
    <col min="4" max="4" width="14.85546875" customWidth="1"/>
    <col min="5" max="6" width="14.140625" customWidth="1"/>
    <col min="7" max="7" width="14.7109375" customWidth="1"/>
    <col min="8" max="8" width="16.140625" customWidth="1"/>
  </cols>
  <sheetData>
    <row r="1" spans="1:10" ht="18" customHeight="1"/>
    <row r="2" spans="1:10" ht="20.100000000000001" customHeight="1">
      <c r="A2" s="96" t="s">
        <v>5</v>
      </c>
      <c r="B2" s="40"/>
      <c r="C2" s="1"/>
      <c r="D2" s="1"/>
      <c r="E2" s="1"/>
      <c r="F2" s="1"/>
      <c r="G2" s="1"/>
      <c r="H2" s="1"/>
      <c r="I2" s="1"/>
      <c r="J2" s="1"/>
    </row>
    <row r="3" spans="1:10" ht="20.25">
      <c r="A3" s="97" t="s">
        <v>6</v>
      </c>
      <c r="B3" s="41"/>
      <c r="C3" s="1"/>
      <c r="D3" s="1"/>
      <c r="E3" s="1"/>
      <c r="F3" s="1"/>
      <c r="G3" s="1"/>
      <c r="H3" s="1"/>
      <c r="I3" s="1"/>
      <c r="J3" s="1"/>
    </row>
    <row r="4" spans="1:10" ht="12.75" customHeight="1">
      <c r="E4" s="2"/>
    </row>
    <row r="5" spans="1:10" ht="12.75" customHeight="1">
      <c r="E5" s="2"/>
    </row>
    <row r="6" spans="1:10" ht="12.75" customHeight="1">
      <c r="E6" s="2"/>
    </row>
    <row r="7" spans="1:10" ht="12.75" customHeight="1">
      <c r="C7" s="3"/>
      <c r="D7" s="3"/>
      <c r="E7" s="2"/>
    </row>
    <row r="8" spans="1:10" ht="12.75" customHeight="1">
      <c r="C8" s="3"/>
      <c r="D8" s="3"/>
      <c r="E8" s="2"/>
    </row>
    <row r="9" spans="1:10" ht="12.75" customHeight="1">
      <c r="D9" s="3"/>
      <c r="E9" s="17"/>
    </row>
    <row r="10" spans="1:10" ht="12.75" customHeight="1">
      <c r="B10" s="3"/>
      <c r="C10" s="3"/>
      <c r="E10" s="2"/>
    </row>
    <row r="12" spans="1:10" s="3" customFormat="1" ht="20.25">
      <c r="A12" s="64" t="s">
        <v>177</v>
      </c>
      <c r="B12" s="64"/>
      <c r="C12" s="29"/>
      <c r="D12"/>
      <c r="E12"/>
      <c r="F12"/>
      <c r="G12"/>
      <c r="H12"/>
      <c r="I12" s="126"/>
    </row>
    <row r="13" spans="1:10" ht="3" customHeight="1"/>
    <row r="14" spans="1:10" ht="25.5">
      <c r="A14" s="30"/>
      <c r="B14" s="30"/>
      <c r="C14" s="98" t="s">
        <v>143</v>
      </c>
      <c r="D14" s="31" t="s">
        <v>20</v>
      </c>
      <c r="E14" s="31" t="s">
        <v>21</v>
      </c>
      <c r="F14" s="33" t="s">
        <v>22</v>
      </c>
      <c r="G14" s="127" t="s">
        <v>178</v>
      </c>
      <c r="H14" s="42" t="s">
        <v>26</v>
      </c>
    </row>
    <row r="15" spans="1:10" s="25" customFormat="1" ht="17.25" customHeight="1">
      <c r="A15" s="11" t="s">
        <v>144</v>
      </c>
      <c r="B15" s="74" t="s">
        <v>169</v>
      </c>
      <c r="C15" s="82">
        <v>2012</v>
      </c>
      <c r="D15" s="83">
        <v>18</v>
      </c>
      <c r="E15" s="12">
        <v>3</v>
      </c>
      <c r="F15" s="83">
        <v>5</v>
      </c>
      <c r="G15" s="12" t="s">
        <v>14</v>
      </c>
      <c r="H15" s="92">
        <v>22</v>
      </c>
      <c r="I15" s="24"/>
      <c r="J15" s="23"/>
    </row>
    <row r="16" spans="1:10" s="25" customFormat="1" ht="17.25" customHeight="1">
      <c r="A16" s="85" t="s">
        <v>145</v>
      </c>
      <c r="B16" s="74" t="s">
        <v>170</v>
      </c>
      <c r="C16" s="82">
        <v>2012</v>
      </c>
      <c r="D16" s="83">
        <v>12</v>
      </c>
      <c r="E16" s="12">
        <v>3</v>
      </c>
      <c r="F16" s="83">
        <v>3</v>
      </c>
      <c r="G16" s="12" t="s">
        <v>14</v>
      </c>
      <c r="H16" s="92">
        <v>15</v>
      </c>
      <c r="I16" s="24"/>
      <c r="J16" s="23"/>
    </row>
    <row r="17" spans="1:10" s="25" customFormat="1" ht="17.25" customHeight="1">
      <c r="A17" s="11"/>
      <c r="B17" s="74" t="s">
        <v>171</v>
      </c>
      <c r="C17" s="82">
        <v>2012</v>
      </c>
      <c r="D17" s="83">
        <v>11</v>
      </c>
      <c r="E17" s="12" t="s">
        <v>14</v>
      </c>
      <c r="F17" s="83">
        <v>2</v>
      </c>
      <c r="G17" s="12" t="s">
        <v>14</v>
      </c>
      <c r="H17" s="92">
        <v>12</v>
      </c>
      <c r="I17" s="26"/>
      <c r="J17" s="26"/>
    </row>
    <row r="18" spans="1:10" ht="17.25" customHeight="1">
      <c r="A18" s="11"/>
      <c r="B18" s="74" t="s">
        <v>169</v>
      </c>
      <c r="C18" s="119">
        <v>2013</v>
      </c>
      <c r="D18" s="83">
        <v>16</v>
      </c>
      <c r="E18" s="12">
        <v>3</v>
      </c>
      <c r="F18" s="83">
        <v>3</v>
      </c>
      <c r="G18" s="12" t="s">
        <v>14</v>
      </c>
      <c r="H18" s="92">
        <v>20</v>
      </c>
      <c r="I18" s="23"/>
      <c r="J18" s="23"/>
    </row>
    <row r="19" spans="1:10" ht="17.25" customHeight="1">
      <c r="A19" s="11"/>
      <c r="B19" s="74" t="s">
        <v>170</v>
      </c>
      <c r="C19" s="119">
        <v>2013</v>
      </c>
      <c r="D19" s="83">
        <v>10</v>
      </c>
      <c r="E19" s="12">
        <v>3</v>
      </c>
      <c r="F19" s="83">
        <v>2</v>
      </c>
      <c r="G19" s="12" t="s">
        <v>14</v>
      </c>
      <c r="H19" s="92">
        <v>13</v>
      </c>
      <c r="I19" s="27"/>
      <c r="J19" s="22"/>
    </row>
    <row r="20" spans="1:10" ht="17.25" customHeight="1">
      <c r="A20" s="11"/>
      <c r="B20" s="74" t="s">
        <v>171</v>
      </c>
      <c r="C20" s="119">
        <v>2013</v>
      </c>
      <c r="D20" s="83">
        <v>11</v>
      </c>
      <c r="E20" s="12" t="s">
        <v>14</v>
      </c>
      <c r="F20" s="83">
        <v>1</v>
      </c>
      <c r="G20" s="12" t="s">
        <v>14</v>
      </c>
      <c r="H20" s="92">
        <v>12</v>
      </c>
      <c r="I20" s="22"/>
      <c r="J20" s="22"/>
    </row>
    <row r="21" spans="1:10" ht="17.25" customHeight="1">
      <c r="A21" s="11"/>
      <c r="B21" s="74" t="s">
        <v>169</v>
      </c>
      <c r="C21" s="119">
        <v>2014</v>
      </c>
      <c r="D21" s="83">
        <v>11</v>
      </c>
      <c r="E21" s="12">
        <v>3</v>
      </c>
      <c r="F21" s="83">
        <v>3</v>
      </c>
      <c r="G21" s="12" t="s">
        <v>14</v>
      </c>
      <c r="H21" s="92">
        <v>15</v>
      </c>
      <c r="I21" s="22"/>
      <c r="J21" s="22"/>
    </row>
    <row r="22" spans="1:10" ht="17.25" customHeight="1">
      <c r="A22" s="11"/>
      <c r="B22" s="74" t="s">
        <v>170</v>
      </c>
      <c r="C22" s="119">
        <v>2014</v>
      </c>
      <c r="D22" s="83">
        <v>7</v>
      </c>
      <c r="E22" s="12">
        <v>3</v>
      </c>
      <c r="F22" s="83">
        <v>2</v>
      </c>
      <c r="G22" s="12" t="s">
        <v>14</v>
      </c>
      <c r="H22" s="92">
        <v>10</v>
      </c>
      <c r="I22" s="22"/>
      <c r="J22" s="22"/>
    </row>
    <row r="23" spans="1:10" ht="17.25" customHeight="1">
      <c r="A23" s="11"/>
      <c r="B23" s="74" t="s">
        <v>171</v>
      </c>
      <c r="C23" s="119">
        <v>2014</v>
      </c>
      <c r="D23" s="83">
        <v>9</v>
      </c>
      <c r="E23" s="12" t="s">
        <v>14</v>
      </c>
      <c r="F23" s="83">
        <v>1</v>
      </c>
      <c r="G23" s="12" t="s">
        <v>14</v>
      </c>
      <c r="H23" s="92">
        <v>10</v>
      </c>
      <c r="I23" s="22"/>
      <c r="J23" s="22"/>
    </row>
    <row r="24" spans="1:10" ht="17.25" customHeight="1">
      <c r="A24" s="81" t="s">
        <v>146</v>
      </c>
      <c r="B24" s="81" t="s">
        <v>169</v>
      </c>
      <c r="C24" s="122">
        <v>2012</v>
      </c>
      <c r="D24" s="86">
        <v>3418</v>
      </c>
      <c r="E24" s="36">
        <v>21</v>
      </c>
      <c r="F24" s="86">
        <v>1861</v>
      </c>
      <c r="G24" s="36" t="s">
        <v>14</v>
      </c>
      <c r="H24" s="99">
        <v>5300</v>
      </c>
      <c r="I24" s="22"/>
      <c r="J24" s="22"/>
    </row>
    <row r="25" spans="1:10" ht="17.25" customHeight="1">
      <c r="A25" s="477" t="s">
        <v>172</v>
      </c>
      <c r="B25" s="73" t="s">
        <v>170</v>
      </c>
      <c r="C25" s="122">
        <v>2012</v>
      </c>
      <c r="D25" s="86">
        <v>3336</v>
      </c>
      <c r="E25" s="36">
        <v>21</v>
      </c>
      <c r="F25" s="86">
        <v>1857</v>
      </c>
      <c r="G25" s="36" t="s">
        <v>14</v>
      </c>
      <c r="H25" s="99">
        <v>5214</v>
      </c>
      <c r="I25" s="22"/>
      <c r="J25" s="22"/>
    </row>
    <row r="26" spans="1:10" ht="17.25" customHeight="1">
      <c r="A26" s="478"/>
      <c r="B26" s="73" t="s">
        <v>171</v>
      </c>
      <c r="C26" s="122">
        <v>2012</v>
      </c>
      <c r="D26" s="86">
        <v>82</v>
      </c>
      <c r="E26" s="36" t="s">
        <v>14</v>
      </c>
      <c r="F26" s="86">
        <v>4</v>
      </c>
      <c r="G26" s="36" t="s">
        <v>14</v>
      </c>
      <c r="H26" s="99">
        <v>86</v>
      </c>
      <c r="I26" s="22"/>
      <c r="J26" s="22"/>
    </row>
    <row r="27" spans="1:10" ht="17.25" customHeight="1">
      <c r="A27" s="81"/>
      <c r="B27" s="81" t="s">
        <v>169</v>
      </c>
      <c r="C27" s="100">
        <v>2013</v>
      </c>
      <c r="D27" s="86">
        <v>4235</v>
      </c>
      <c r="E27" s="36">
        <v>20</v>
      </c>
      <c r="F27" s="86">
        <v>1686</v>
      </c>
      <c r="G27" s="36" t="s">
        <v>14</v>
      </c>
      <c r="H27" s="99">
        <v>5941</v>
      </c>
      <c r="I27" s="22"/>
      <c r="J27" s="22"/>
    </row>
    <row r="28" spans="1:10" ht="17.25" customHeight="1">
      <c r="A28" s="81"/>
      <c r="B28" s="73" t="s">
        <v>170</v>
      </c>
      <c r="C28" s="100">
        <v>2013</v>
      </c>
      <c r="D28" s="86">
        <v>4084</v>
      </c>
      <c r="E28" s="36">
        <v>20</v>
      </c>
      <c r="F28" s="86">
        <v>1684</v>
      </c>
      <c r="G28" s="36" t="s">
        <v>14</v>
      </c>
      <c r="H28" s="99">
        <v>5788</v>
      </c>
      <c r="I28" s="22"/>
      <c r="J28" s="22"/>
    </row>
    <row r="29" spans="1:10" ht="17.25" customHeight="1">
      <c r="A29" s="81"/>
      <c r="B29" s="73" t="s">
        <v>171</v>
      </c>
      <c r="C29" s="100">
        <v>2013</v>
      </c>
      <c r="D29" s="86">
        <v>151</v>
      </c>
      <c r="E29" s="36" t="s">
        <v>14</v>
      </c>
      <c r="F29" s="86">
        <v>2</v>
      </c>
      <c r="G29" s="36" t="s">
        <v>14</v>
      </c>
      <c r="H29" s="99">
        <v>153</v>
      </c>
      <c r="I29" s="22"/>
      <c r="J29" s="22"/>
    </row>
    <row r="30" spans="1:10" ht="17.25" customHeight="1">
      <c r="A30" s="81"/>
      <c r="B30" s="81" t="s">
        <v>169</v>
      </c>
      <c r="C30" s="100">
        <v>2014</v>
      </c>
      <c r="D30" s="86">
        <v>4243</v>
      </c>
      <c r="E30" s="36">
        <v>20</v>
      </c>
      <c r="F30" s="86">
        <v>1531</v>
      </c>
      <c r="G30" s="36" t="s">
        <v>14</v>
      </c>
      <c r="H30" s="99">
        <v>5794</v>
      </c>
      <c r="I30" s="22"/>
      <c r="J30" s="22"/>
    </row>
    <row r="31" spans="1:10" ht="17.25" customHeight="1">
      <c r="A31" s="81"/>
      <c r="B31" s="73" t="s">
        <v>170</v>
      </c>
      <c r="C31" s="100">
        <v>2014</v>
      </c>
      <c r="D31" s="86">
        <v>4064</v>
      </c>
      <c r="E31" s="36">
        <v>20</v>
      </c>
      <c r="F31" s="86">
        <v>1529</v>
      </c>
      <c r="G31" s="36" t="s">
        <v>14</v>
      </c>
      <c r="H31" s="99">
        <v>5613</v>
      </c>
      <c r="I31" s="22"/>
      <c r="J31" s="22"/>
    </row>
    <row r="32" spans="1:10" ht="17.25" customHeight="1">
      <c r="A32" s="81"/>
      <c r="B32" s="73" t="s">
        <v>171</v>
      </c>
      <c r="C32" s="100">
        <v>2014</v>
      </c>
      <c r="D32" s="86">
        <v>179</v>
      </c>
      <c r="E32" s="36" t="s">
        <v>14</v>
      </c>
      <c r="F32" s="86">
        <v>2</v>
      </c>
      <c r="G32" s="36" t="s">
        <v>14</v>
      </c>
      <c r="H32" s="99">
        <v>181</v>
      </c>
      <c r="I32" s="22"/>
      <c r="J32" s="22"/>
    </row>
    <row r="33" spans="1:10" ht="17.25" customHeight="1">
      <c r="A33" s="11" t="s">
        <v>151</v>
      </c>
      <c r="B33" s="74" t="s">
        <v>169</v>
      </c>
      <c r="C33" s="82">
        <v>2012</v>
      </c>
      <c r="D33" s="83">
        <v>392111348.91000003</v>
      </c>
      <c r="E33" s="12">
        <v>8518034.1400000006</v>
      </c>
      <c r="F33" s="83">
        <v>8785563.9199999999</v>
      </c>
      <c r="G33" s="12" t="s">
        <v>14</v>
      </c>
      <c r="H33" s="92">
        <v>409414946.97000003</v>
      </c>
      <c r="I33" s="22"/>
      <c r="J33" s="22"/>
    </row>
    <row r="34" spans="1:10" ht="17.25" customHeight="1">
      <c r="A34" s="85" t="s">
        <v>152</v>
      </c>
      <c r="B34" s="74" t="s">
        <v>170</v>
      </c>
      <c r="C34" s="82">
        <v>2012</v>
      </c>
      <c r="D34" s="83">
        <v>391611407.81000006</v>
      </c>
      <c r="E34" s="12">
        <v>8518034.1400000006</v>
      </c>
      <c r="F34" s="83">
        <v>7742926.9199999999</v>
      </c>
      <c r="G34" s="12" t="s">
        <v>14</v>
      </c>
      <c r="H34" s="92">
        <v>407872368.87</v>
      </c>
      <c r="I34" s="22"/>
      <c r="J34" s="23"/>
    </row>
    <row r="35" spans="1:10" ht="17.25" customHeight="1">
      <c r="A35" s="11"/>
      <c r="B35" s="74" t="s">
        <v>171</v>
      </c>
      <c r="C35" s="82">
        <v>2012</v>
      </c>
      <c r="D35" s="83">
        <v>499941.1</v>
      </c>
      <c r="E35" s="12" t="s">
        <v>14</v>
      </c>
      <c r="F35" s="83">
        <v>1042637</v>
      </c>
      <c r="G35" s="12" t="s">
        <v>14</v>
      </c>
      <c r="H35" s="92">
        <v>1542578.1</v>
      </c>
      <c r="I35" s="22"/>
      <c r="J35" s="22"/>
    </row>
    <row r="36" spans="1:10" ht="17.25" customHeight="1">
      <c r="A36" s="11"/>
      <c r="B36" s="74" t="s">
        <v>169</v>
      </c>
      <c r="C36" s="119">
        <v>2013</v>
      </c>
      <c r="D36" s="83">
        <v>444300218.56</v>
      </c>
      <c r="E36" s="12">
        <v>7805600.1800000006</v>
      </c>
      <c r="F36" s="83">
        <v>6908568.46</v>
      </c>
      <c r="G36" s="12" t="s">
        <v>14</v>
      </c>
      <c r="H36" s="92">
        <v>459014387.20000005</v>
      </c>
      <c r="I36" s="28"/>
      <c r="J36" s="28"/>
    </row>
    <row r="37" spans="1:10" ht="17.25" customHeight="1">
      <c r="A37" s="11"/>
      <c r="B37" s="74" t="s">
        <v>170</v>
      </c>
      <c r="C37" s="119">
        <v>2013</v>
      </c>
      <c r="D37" s="83">
        <v>443370679.59999996</v>
      </c>
      <c r="E37" s="12">
        <v>7805600.1800000006</v>
      </c>
      <c r="F37" s="83">
        <v>6908568.46</v>
      </c>
      <c r="G37" s="12" t="s">
        <v>14</v>
      </c>
      <c r="H37" s="92">
        <v>458084848.24000001</v>
      </c>
    </row>
    <row r="38" spans="1:10" ht="17.25" customHeight="1">
      <c r="A38" s="11"/>
      <c r="B38" s="74" t="s">
        <v>171</v>
      </c>
      <c r="C38" s="119">
        <v>2013</v>
      </c>
      <c r="D38" s="83">
        <v>929538.96</v>
      </c>
      <c r="E38" s="12" t="s">
        <v>14</v>
      </c>
      <c r="F38" s="12" t="s">
        <v>14</v>
      </c>
      <c r="G38" s="12" t="s">
        <v>14</v>
      </c>
      <c r="H38" s="92">
        <v>929538.96</v>
      </c>
    </row>
    <row r="39" spans="1:10" ht="17.25" customHeight="1">
      <c r="A39" s="11"/>
      <c r="B39" s="74" t="s">
        <v>169</v>
      </c>
      <c r="C39" s="119">
        <v>2014</v>
      </c>
      <c r="D39" s="83">
        <v>466641119.53000003</v>
      </c>
      <c r="E39" s="12">
        <v>4792669.24</v>
      </c>
      <c r="F39" s="83">
        <v>8562024.0600000005</v>
      </c>
      <c r="G39" s="12" t="s">
        <v>14</v>
      </c>
      <c r="H39" s="92">
        <v>479995812.83000004</v>
      </c>
    </row>
    <row r="40" spans="1:10" ht="17.25" customHeight="1">
      <c r="A40" s="11"/>
      <c r="B40" s="74" t="s">
        <v>170</v>
      </c>
      <c r="C40" s="119">
        <v>2014</v>
      </c>
      <c r="D40" s="83">
        <v>462699002.77000004</v>
      </c>
      <c r="E40" s="12">
        <v>4792669.24</v>
      </c>
      <c r="F40" s="83">
        <v>8562024.0600000005</v>
      </c>
      <c r="G40" s="12" t="s">
        <v>14</v>
      </c>
      <c r="H40" s="92">
        <v>476053696.07000011</v>
      </c>
    </row>
    <row r="41" spans="1:10" ht="17.25" customHeight="1">
      <c r="A41" s="11"/>
      <c r="B41" s="74" t="s">
        <v>171</v>
      </c>
      <c r="C41" s="119">
        <v>2014</v>
      </c>
      <c r="D41" s="83">
        <v>3942116.76</v>
      </c>
      <c r="E41" s="12" t="s">
        <v>14</v>
      </c>
      <c r="F41" s="12" t="s">
        <v>14</v>
      </c>
      <c r="G41" s="12" t="s">
        <v>14</v>
      </c>
      <c r="H41" s="92">
        <v>3942116.76</v>
      </c>
    </row>
    <row r="42" spans="1:10" ht="17.25" customHeight="1">
      <c r="A42" s="479" t="s">
        <v>173</v>
      </c>
      <c r="B42" s="81" t="s">
        <v>169</v>
      </c>
      <c r="C42" s="122">
        <v>2012</v>
      </c>
      <c r="D42" s="86">
        <v>1587495.3397165993</v>
      </c>
      <c r="E42" s="86">
        <v>34485.968178137657</v>
      </c>
      <c r="F42" s="86">
        <v>35569.084696356273</v>
      </c>
      <c r="G42" s="36" t="s">
        <v>14</v>
      </c>
      <c r="H42" s="99">
        <v>1657550.3925910932</v>
      </c>
    </row>
    <row r="43" spans="1:10" ht="17.25" customHeight="1">
      <c r="A43" s="480"/>
      <c r="B43" s="73" t="s">
        <v>170</v>
      </c>
      <c r="C43" s="122">
        <v>2012</v>
      </c>
      <c r="D43" s="86">
        <v>1585471.2866801622</v>
      </c>
      <c r="E43" s="86">
        <v>34485.968178137657</v>
      </c>
      <c r="F43" s="86">
        <v>31347.882267206478</v>
      </c>
      <c r="G43" s="36" t="s">
        <v>14</v>
      </c>
      <c r="H43" s="99">
        <v>1651305.1371255061</v>
      </c>
    </row>
    <row r="44" spans="1:10" ht="17.25" customHeight="1">
      <c r="A44" s="477" t="s">
        <v>174</v>
      </c>
      <c r="B44" s="73" t="s">
        <v>171</v>
      </c>
      <c r="C44" s="122">
        <v>2012</v>
      </c>
      <c r="D44" s="86">
        <v>2024.0530364372469</v>
      </c>
      <c r="E44" s="36" t="s">
        <v>14</v>
      </c>
      <c r="F44" s="86">
        <v>4221.2024291497974</v>
      </c>
      <c r="G44" s="36" t="s">
        <v>14</v>
      </c>
      <c r="H44" s="99">
        <v>6245.2554655870454</v>
      </c>
    </row>
    <row r="45" spans="1:10" ht="17.25" customHeight="1">
      <c r="A45" s="477"/>
      <c r="B45" s="81" t="s">
        <v>169</v>
      </c>
      <c r="C45" s="100">
        <v>2013</v>
      </c>
      <c r="D45" s="86">
        <v>1791533.1393548388</v>
      </c>
      <c r="E45" s="86">
        <v>31474.194274193553</v>
      </c>
      <c r="F45" s="86">
        <v>27857.130887096773</v>
      </c>
      <c r="G45" s="36" t="s">
        <v>14</v>
      </c>
      <c r="H45" s="99">
        <v>1850864.4645161291</v>
      </c>
    </row>
    <row r="46" spans="1:10" ht="17.25" customHeight="1">
      <c r="A46" s="81"/>
      <c r="B46" s="73" t="s">
        <v>170</v>
      </c>
      <c r="C46" s="100">
        <v>2013</v>
      </c>
      <c r="D46" s="86">
        <v>1787784.9983870967</v>
      </c>
      <c r="E46" s="86">
        <v>31474.194274193553</v>
      </c>
      <c r="F46" s="86">
        <v>27857.130887096773</v>
      </c>
      <c r="G46" s="36" t="s">
        <v>14</v>
      </c>
      <c r="H46" s="99">
        <v>1847116.323548387</v>
      </c>
    </row>
    <row r="47" spans="1:10" ht="17.25" customHeight="1">
      <c r="A47" s="81"/>
      <c r="B47" s="73" t="s">
        <v>171</v>
      </c>
      <c r="C47" s="100">
        <v>2013</v>
      </c>
      <c r="D47" s="86">
        <v>3748.1409677419351</v>
      </c>
      <c r="E47" s="36" t="s">
        <v>14</v>
      </c>
      <c r="F47" s="36" t="s">
        <v>14</v>
      </c>
      <c r="G47" s="36" t="s">
        <v>14</v>
      </c>
      <c r="H47" s="99">
        <v>3748.1409677419351</v>
      </c>
    </row>
    <row r="48" spans="1:10" ht="17.25" customHeight="1">
      <c r="A48" s="81"/>
      <c r="B48" s="81" t="s">
        <v>169</v>
      </c>
      <c r="C48" s="100">
        <v>2014</v>
      </c>
      <c r="D48" s="86">
        <v>1889235.3017408908</v>
      </c>
      <c r="E48" s="86">
        <v>19403.519190283401</v>
      </c>
      <c r="F48" s="86">
        <v>34664.065020242917</v>
      </c>
      <c r="G48" s="36" t="s">
        <v>14</v>
      </c>
      <c r="H48" s="99">
        <v>1943302.8859514173</v>
      </c>
    </row>
    <row r="49" spans="1:8" ht="17.25" customHeight="1">
      <c r="A49" s="81"/>
      <c r="B49" s="73" t="s">
        <v>170</v>
      </c>
      <c r="C49" s="100">
        <v>2014</v>
      </c>
      <c r="D49" s="86">
        <v>1873275.3148582997</v>
      </c>
      <c r="E49" s="86">
        <v>19403.519190283401</v>
      </c>
      <c r="F49" s="86">
        <v>34664.065020242917</v>
      </c>
      <c r="G49" s="36" t="s">
        <v>14</v>
      </c>
      <c r="H49" s="99">
        <v>1927342.8990688263</v>
      </c>
    </row>
    <row r="50" spans="1:8" ht="17.25" customHeight="1">
      <c r="A50" s="81"/>
      <c r="B50" s="73" t="s">
        <v>171</v>
      </c>
      <c r="C50" s="100">
        <v>2014</v>
      </c>
      <c r="D50" s="86">
        <v>15959.986882591093</v>
      </c>
      <c r="E50" s="36" t="s">
        <v>14</v>
      </c>
      <c r="F50" s="36" t="s">
        <v>14</v>
      </c>
      <c r="G50" s="36" t="s">
        <v>14</v>
      </c>
      <c r="H50" s="99">
        <v>15959.986882591093</v>
      </c>
    </row>
    <row r="51" spans="1:8" ht="3.75" customHeight="1">
      <c r="G51" s="2"/>
      <c r="H51" s="3"/>
    </row>
    <row r="52" spans="1:8" ht="15">
      <c r="A52" s="94" t="s">
        <v>15</v>
      </c>
      <c r="B52" s="94"/>
      <c r="G52" s="2"/>
      <c r="H52" s="3"/>
    </row>
    <row r="53" spans="1:8" ht="15">
      <c r="A53" s="111" t="s">
        <v>175</v>
      </c>
      <c r="B53" s="124"/>
      <c r="G53" s="2"/>
      <c r="H53" s="3"/>
    </row>
    <row r="54" spans="1:8">
      <c r="A54" s="475" t="s">
        <v>176</v>
      </c>
      <c r="B54" s="481"/>
      <c r="C54" s="476"/>
      <c r="D54" s="476"/>
      <c r="E54" s="476"/>
      <c r="F54" s="476"/>
      <c r="G54" s="476"/>
      <c r="H54" s="476"/>
    </row>
    <row r="56" spans="1:8">
      <c r="D56" s="23"/>
      <c r="E56" s="23"/>
      <c r="F56" s="23"/>
      <c r="G56" s="23"/>
      <c r="H56" s="23"/>
    </row>
    <row r="57" spans="1:8">
      <c r="D57" s="23"/>
      <c r="E57" s="23"/>
      <c r="F57" s="23"/>
      <c r="G57" s="23"/>
      <c r="H57" s="23"/>
    </row>
    <row r="58" spans="1:8">
      <c r="D58" s="23"/>
      <c r="E58" s="23"/>
      <c r="F58" s="23"/>
      <c r="G58" s="23"/>
      <c r="H58" s="23"/>
    </row>
    <row r="59" spans="1:8">
      <c r="D59" s="473"/>
      <c r="E59" s="473"/>
      <c r="F59" s="473"/>
      <c r="G59" s="473"/>
      <c r="H59" s="473"/>
    </row>
    <row r="60" spans="1:8">
      <c r="D60" s="473"/>
      <c r="E60" s="473"/>
      <c r="F60" s="473"/>
      <c r="G60" s="473"/>
      <c r="H60" s="473"/>
    </row>
    <row r="61" spans="1:8">
      <c r="D61" s="473"/>
      <c r="E61" s="473"/>
      <c r="F61" s="473"/>
      <c r="G61" s="473"/>
      <c r="H61" s="473"/>
    </row>
    <row r="62" spans="1:8">
      <c r="D62" s="14"/>
    </row>
  </sheetData>
  <mergeCells count="4">
    <mergeCell ref="A25:A26"/>
    <mergeCell ref="A42:A43"/>
    <mergeCell ref="A44:A45"/>
    <mergeCell ref="A54:H54"/>
  </mergeCells>
  <phoneticPr fontId="2" type="noConversion"/>
  <printOptions horizontalCentered="1"/>
  <pageMargins left="0.39370078740157483" right="0.39370078740157483" top="0.98425196850393704" bottom="0.59055118110236227" header="0.51181102362204722" footer="0.31496062992125984"/>
  <pageSetup paperSize="9" scale="63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1"/>
  <sheetViews>
    <sheetView zoomScaleNormal="100" workbookViewId="0">
      <selection activeCell="M28" sqref="M28"/>
    </sheetView>
  </sheetViews>
  <sheetFormatPr baseColWidth="10" defaultRowHeight="12.75"/>
  <cols>
    <col min="1" max="1" width="26.42578125" customWidth="1"/>
    <col min="2" max="2" width="40" customWidth="1"/>
    <col min="3" max="3" width="13" customWidth="1"/>
    <col min="4" max="4" width="16.28515625" customWidth="1"/>
    <col min="5" max="5" width="16.5703125" customWidth="1"/>
    <col min="6" max="6" width="20.7109375" bestFit="1" customWidth="1"/>
    <col min="7" max="7" width="18.28515625" customWidth="1"/>
    <col min="8" max="8" width="17.7109375" customWidth="1"/>
    <col min="9" max="10" width="12.7109375" bestFit="1" customWidth="1"/>
  </cols>
  <sheetData>
    <row r="1" spans="1:13" ht="18" customHeight="1"/>
    <row r="2" spans="1:13" ht="20.100000000000001" customHeight="1">
      <c r="A2" s="96" t="s">
        <v>5</v>
      </c>
      <c r="B2" s="40"/>
      <c r="C2" s="1"/>
      <c r="D2" s="1"/>
      <c r="E2" s="1"/>
      <c r="F2" s="1"/>
      <c r="G2" s="1"/>
      <c r="H2" s="1"/>
      <c r="I2" s="1"/>
      <c r="J2" s="1"/>
    </row>
    <row r="3" spans="1:13" ht="20.25">
      <c r="A3" s="97" t="s">
        <v>6</v>
      </c>
      <c r="B3" s="41"/>
      <c r="C3" s="1"/>
      <c r="D3" s="1"/>
      <c r="E3" s="1"/>
      <c r="F3" s="1"/>
      <c r="G3" s="1"/>
      <c r="H3" s="1"/>
      <c r="I3" s="1"/>
      <c r="J3" s="1"/>
    </row>
    <row r="4" spans="1:13" ht="12.75" customHeight="1">
      <c r="E4" s="2"/>
    </row>
    <row r="5" spans="1:13" ht="12.75" customHeight="1">
      <c r="E5" s="2"/>
    </row>
    <row r="6" spans="1:13" ht="12.75" customHeight="1">
      <c r="E6" s="2"/>
    </row>
    <row r="7" spans="1:13" ht="12.75" customHeight="1">
      <c r="C7" s="3"/>
      <c r="D7" s="3"/>
      <c r="E7" s="2"/>
    </row>
    <row r="8" spans="1:13" ht="12.75" customHeight="1">
      <c r="C8" s="3"/>
      <c r="D8" s="3"/>
      <c r="E8" s="2"/>
    </row>
    <row r="9" spans="1:13" ht="12.75" customHeight="1">
      <c r="D9" s="3"/>
      <c r="E9" s="17"/>
    </row>
    <row r="10" spans="1:13" ht="12.75" customHeight="1">
      <c r="B10" s="3"/>
      <c r="C10" s="3"/>
      <c r="E10" s="2"/>
    </row>
    <row r="12" spans="1:13" s="3" customFormat="1" ht="20.25">
      <c r="A12" s="68" t="s">
        <v>181</v>
      </c>
      <c r="B12" s="64"/>
      <c r="C12" s="29"/>
      <c r="D12"/>
      <c r="E12"/>
      <c r="F12"/>
      <c r="G12"/>
      <c r="H12"/>
      <c r="I12" s="126"/>
    </row>
    <row r="13" spans="1:13" ht="3" customHeight="1">
      <c r="H13" s="3"/>
    </row>
    <row r="14" spans="1:13" ht="29.25" customHeight="1">
      <c r="A14" s="30"/>
      <c r="B14" s="30"/>
      <c r="C14" s="98" t="s">
        <v>143</v>
      </c>
      <c r="D14" s="31" t="s">
        <v>23</v>
      </c>
      <c r="E14" s="31" t="s">
        <v>24</v>
      </c>
      <c r="F14" s="33" t="s">
        <v>182</v>
      </c>
      <c r="G14" s="6" t="s">
        <v>25</v>
      </c>
      <c r="H14" s="42" t="s">
        <v>26</v>
      </c>
    </row>
    <row r="15" spans="1:13" ht="17.25" customHeight="1">
      <c r="A15" s="11" t="s">
        <v>144</v>
      </c>
      <c r="B15" s="74" t="s">
        <v>169</v>
      </c>
      <c r="C15" s="119">
        <v>2012</v>
      </c>
      <c r="D15" s="83">
        <v>79</v>
      </c>
      <c r="E15" s="83">
        <v>251</v>
      </c>
      <c r="F15" s="83">
        <v>22</v>
      </c>
      <c r="G15" s="83">
        <v>29</v>
      </c>
      <c r="H15" s="92">
        <v>330</v>
      </c>
      <c r="I15" s="23"/>
      <c r="J15" s="24"/>
      <c r="K15" s="23"/>
      <c r="L15" s="23"/>
      <c r="M15" s="28"/>
    </row>
    <row r="16" spans="1:13" ht="17.25" customHeight="1">
      <c r="A16" s="85" t="s">
        <v>145</v>
      </c>
      <c r="B16" s="74" t="s">
        <v>170</v>
      </c>
      <c r="C16" s="119">
        <v>2012</v>
      </c>
      <c r="D16" s="83">
        <v>75</v>
      </c>
      <c r="E16" s="83">
        <v>97</v>
      </c>
      <c r="F16" s="83">
        <v>15</v>
      </c>
      <c r="G16" s="83">
        <v>1</v>
      </c>
      <c r="H16" s="92">
        <v>157</v>
      </c>
      <c r="I16" s="23"/>
      <c r="J16" s="24"/>
      <c r="K16" s="23"/>
      <c r="L16" s="23"/>
      <c r="M16" s="28"/>
    </row>
    <row r="17" spans="1:13" ht="17.25" customHeight="1">
      <c r="A17" s="11"/>
      <c r="B17" s="74" t="s">
        <v>171</v>
      </c>
      <c r="C17" s="119">
        <v>2012</v>
      </c>
      <c r="D17" s="83">
        <v>4</v>
      </c>
      <c r="E17" s="83">
        <v>182</v>
      </c>
      <c r="F17" s="83">
        <v>12</v>
      </c>
      <c r="G17" s="83">
        <v>28</v>
      </c>
      <c r="H17" s="92">
        <v>216</v>
      </c>
      <c r="I17" s="23"/>
      <c r="J17" s="24"/>
      <c r="K17" s="23"/>
      <c r="L17" s="23"/>
      <c r="M17" s="28"/>
    </row>
    <row r="18" spans="1:13" ht="17.25" customHeight="1">
      <c r="A18" s="11"/>
      <c r="B18" s="74" t="s">
        <v>169</v>
      </c>
      <c r="C18" s="119">
        <v>2013</v>
      </c>
      <c r="D18" s="83">
        <v>75</v>
      </c>
      <c r="E18" s="83">
        <v>242</v>
      </c>
      <c r="F18" s="83">
        <v>20</v>
      </c>
      <c r="G18" s="83">
        <v>36</v>
      </c>
      <c r="H18" s="92">
        <v>326</v>
      </c>
      <c r="I18" s="23"/>
      <c r="J18" s="24"/>
      <c r="K18" s="23"/>
      <c r="L18" s="23"/>
      <c r="M18" s="28"/>
    </row>
    <row r="19" spans="1:13" ht="17.25" customHeight="1">
      <c r="A19" s="11"/>
      <c r="B19" s="74" t="s">
        <v>170</v>
      </c>
      <c r="C19" s="119">
        <v>2013</v>
      </c>
      <c r="D19" s="83">
        <v>71</v>
      </c>
      <c r="E19" s="83">
        <v>95</v>
      </c>
      <c r="F19" s="83">
        <v>13</v>
      </c>
      <c r="G19" s="83">
        <v>4</v>
      </c>
      <c r="H19" s="92">
        <v>152</v>
      </c>
      <c r="I19" s="23"/>
      <c r="J19" s="24"/>
      <c r="K19" s="23"/>
      <c r="L19" s="23"/>
      <c r="M19" s="28"/>
    </row>
    <row r="20" spans="1:13" ht="17.25" customHeight="1">
      <c r="A20" s="11"/>
      <c r="B20" s="74" t="s">
        <v>171</v>
      </c>
      <c r="C20" s="119">
        <v>2013</v>
      </c>
      <c r="D20" s="83">
        <v>4</v>
      </c>
      <c r="E20" s="83">
        <v>175</v>
      </c>
      <c r="F20" s="83">
        <v>12</v>
      </c>
      <c r="G20" s="83">
        <v>32</v>
      </c>
      <c r="H20" s="92">
        <v>213</v>
      </c>
      <c r="I20" s="23"/>
      <c r="J20" s="24"/>
      <c r="K20" s="23"/>
      <c r="L20" s="23"/>
      <c r="M20" s="28"/>
    </row>
    <row r="21" spans="1:13" ht="17.25" customHeight="1">
      <c r="A21" s="11"/>
      <c r="B21" s="74" t="s">
        <v>169</v>
      </c>
      <c r="C21" s="119">
        <v>2014</v>
      </c>
      <c r="D21" s="83">
        <v>76</v>
      </c>
      <c r="E21" s="83">
        <v>256</v>
      </c>
      <c r="F21" s="83">
        <v>15</v>
      </c>
      <c r="G21" s="83">
        <v>32</v>
      </c>
      <c r="H21" s="92">
        <v>333</v>
      </c>
      <c r="I21" s="23"/>
      <c r="J21" s="24"/>
      <c r="K21" s="23"/>
      <c r="L21" s="23"/>
      <c r="M21" s="28"/>
    </row>
    <row r="22" spans="1:13" ht="17.25" customHeight="1">
      <c r="A22" s="11"/>
      <c r="B22" s="74" t="s">
        <v>170</v>
      </c>
      <c r="C22" s="119">
        <v>2014</v>
      </c>
      <c r="D22" s="83">
        <v>72</v>
      </c>
      <c r="E22" s="83">
        <v>93</v>
      </c>
      <c r="F22" s="83">
        <v>10</v>
      </c>
      <c r="G22" s="83">
        <v>4</v>
      </c>
      <c r="H22" s="92">
        <v>146</v>
      </c>
      <c r="I22" s="23"/>
      <c r="J22" s="24"/>
      <c r="K22" s="23"/>
      <c r="L22" s="23"/>
      <c r="M22" s="28"/>
    </row>
    <row r="23" spans="1:13" ht="17.25" customHeight="1">
      <c r="A23" s="11"/>
      <c r="B23" s="74" t="s">
        <v>171</v>
      </c>
      <c r="C23" s="119">
        <v>2014</v>
      </c>
      <c r="D23" s="83">
        <v>4</v>
      </c>
      <c r="E23" s="83">
        <v>188</v>
      </c>
      <c r="F23" s="83">
        <v>10</v>
      </c>
      <c r="G23" s="83">
        <v>28</v>
      </c>
      <c r="H23" s="92">
        <v>221</v>
      </c>
      <c r="I23" s="23"/>
      <c r="J23" s="24"/>
      <c r="K23" s="23"/>
      <c r="L23" s="23"/>
      <c r="M23" s="28"/>
    </row>
    <row r="24" spans="1:13" ht="17.25" customHeight="1">
      <c r="A24" s="81" t="s">
        <v>146</v>
      </c>
      <c r="B24" s="81" t="s">
        <v>169</v>
      </c>
      <c r="C24" s="122">
        <v>2012</v>
      </c>
      <c r="D24" s="86">
        <v>85</v>
      </c>
      <c r="E24" s="86">
        <v>3626</v>
      </c>
      <c r="F24" s="86">
        <v>5300</v>
      </c>
      <c r="G24" s="86">
        <v>30</v>
      </c>
      <c r="H24" s="99">
        <v>9041</v>
      </c>
      <c r="I24" s="23"/>
      <c r="J24" s="24"/>
      <c r="K24" s="23"/>
      <c r="L24" s="23"/>
      <c r="M24" s="28"/>
    </row>
    <row r="25" spans="1:13" ht="17.25" customHeight="1">
      <c r="A25" s="477" t="s">
        <v>172</v>
      </c>
      <c r="B25" s="73" t="s">
        <v>170</v>
      </c>
      <c r="C25" s="122">
        <v>2012</v>
      </c>
      <c r="D25" s="86">
        <v>81</v>
      </c>
      <c r="E25" s="86">
        <v>2808</v>
      </c>
      <c r="F25" s="86">
        <v>5214</v>
      </c>
      <c r="G25" s="86">
        <v>2</v>
      </c>
      <c r="H25" s="99">
        <v>8105</v>
      </c>
      <c r="I25" s="23"/>
      <c r="J25" s="24"/>
      <c r="K25" s="23"/>
      <c r="L25" s="23"/>
      <c r="M25" s="28"/>
    </row>
    <row r="26" spans="1:13" ht="17.25" customHeight="1">
      <c r="A26" s="478"/>
      <c r="B26" s="73" t="s">
        <v>171</v>
      </c>
      <c r="C26" s="122">
        <v>2012</v>
      </c>
      <c r="D26" s="86">
        <v>4</v>
      </c>
      <c r="E26" s="86">
        <v>818</v>
      </c>
      <c r="F26" s="86">
        <v>86</v>
      </c>
      <c r="G26" s="86">
        <v>28</v>
      </c>
      <c r="H26" s="99">
        <v>936</v>
      </c>
      <c r="I26" s="23"/>
      <c r="J26" s="24"/>
      <c r="K26" s="23"/>
      <c r="L26" s="23"/>
      <c r="M26" s="28"/>
    </row>
    <row r="27" spans="1:13" ht="17.25" customHeight="1">
      <c r="A27" s="81"/>
      <c r="B27" s="81" t="s">
        <v>169</v>
      </c>
      <c r="C27" s="100">
        <v>2013</v>
      </c>
      <c r="D27" s="86">
        <v>81</v>
      </c>
      <c r="E27" s="86">
        <v>3418</v>
      </c>
      <c r="F27" s="86">
        <v>5941</v>
      </c>
      <c r="G27" s="86">
        <v>37</v>
      </c>
      <c r="H27" s="99">
        <v>9477</v>
      </c>
      <c r="I27" s="23"/>
      <c r="J27" s="24"/>
      <c r="K27" s="23"/>
      <c r="L27" s="23"/>
      <c r="M27" s="28"/>
    </row>
    <row r="28" spans="1:13" ht="17.25" customHeight="1">
      <c r="A28" s="81"/>
      <c r="B28" s="73" t="s">
        <v>170</v>
      </c>
      <c r="C28" s="100">
        <v>2013</v>
      </c>
      <c r="D28" s="86">
        <v>77</v>
      </c>
      <c r="E28" s="86">
        <v>2616</v>
      </c>
      <c r="F28" s="86">
        <v>5788</v>
      </c>
      <c r="G28" s="86">
        <v>5</v>
      </c>
      <c r="H28" s="99">
        <v>8486</v>
      </c>
      <c r="I28" s="23"/>
      <c r="J28" s="24"/>
      <c r="K28" s="23"/>
      <c r="L28" s="23"/>
      <c r="M28" s="28"/>
    </row>
    <row r="29" spans="1:13" ht="17.25" customHeight="1">
      <c r="A29" s="81"/>
      <c r="B29" s="73" t="s">
        <v>171</v>
      </c>
      <c r="C29" s="100">
        <v>2013</v>
      </c>
      <c r="D29" s="86">
        <v>4</v>
      </c>
      <c r="E29" s="86">
        <v>802</v>
      </c>
      <c r="F29" s="86">
        <v>153</v>
      </c>
      <c r="G29" s="86">
        <v>32</v>
      </c>
      <c r="H29" s="99">
        <v>991</v>
      </c>
      <c r="I29" s="23"/>
      <c r="J29" s="24"/>
      <c r="K29" s="23"/>
      <c r="L29" s="23"/>
      <c r="M29" s="28"/>
    </row>
    <row r="30" spans="1:13" ht="17.25" customHeight="1">
      <c r="A30" s="81"/>
      <c r="B30" s="81" t="s">
        <v>169</v>
      </c>
      <c r="C30" s="100">
        <v>2014</v>
      </c>
      <c r="D30" s="86">
        <v>82</v>
      </c>
      <c r="E30" s="86">
        <v>3227</v>
      </c>
      <c r="F30" s="86">
        <v>5794</v>
      </c>
      <c r="G30" s="86">
        <v>33</v>
      </c>
      <c r="H30" s="99">
        <v>9136</v>
      </c>
      <c r="I30" s="23"/>
      <c r="J30" s="24"/>
      <c r="K30" s="23"/>
      <c r="L30" s="23"/>
      <c r="M30" s="28"/>
    </row>
    <row r="31" spans="1:13" ht="17.25" customHeight="1">
      <c r="A31" s="81"/>
      <c r="B31" s="73" t="s">
        <v>170</v>
      </c>
      <c r="C31" s="100">
        <v>2014</v>
      </c>
      <c r="D31" s="86">
        <v>78</v>
      </c>
      <c r="E31" s="86">
        <v>2359</v>
      </c>
      <c r="F31" s="86">
        <v>5613</v>
      </c>
      <c r="G31" s="86">
        <v>5</v>
      </c>
      <c r="H31" s="99">
        <v>8055</v>
      </c>
      <c r="I31" s="23"/>
      <c r="J31" s="24"/>
      <c r="K31" s="23"/>
      <c r="L31" s="23"/>
      <c r="M31" s="28"/>
    </row>
    <row r="32" spans="1:13" ht="17.25" customHeight="1">
      <c r="A32" s="81"/>
      <c r="B32" s="73" t="s">
        <v>171</v>
      </c>
      <c r="C32" s="100">
        <v>2014</v>
      </c>
      <c r="D32" s="86">
        <v>4</v>
      </c>
      <c r="E32" s="86">
        <v>868</v>
      </c>
      <c r="F32" s="86">
        <v>181</v>
      </c>
      <c r="G32" s="86">
        <v>28</v>
      </c>
      <c r="H32" s="99">
        <v>1081</v>
      </c>
      <c r="I32" s="23"/>
      <c r="J32" s="24"/>
      <c r="K32" s="23"/>
      <c r="L32" s="23"/>
      <c r="M32" s="28"/>
    </row>
    <row r="33" spans="1:13" ht="17.25" customHeight="1">
      <c r="A33" s="485" t="s">
        <v>158</v>
      </c>
      <c r="B33" s="74" t="s">
        <v>169</v>
      </c>
      <c r="C33" s="119">
        <v>2012</v>
      </c>
      <c r="D33" s="83">
        <v>78123591409.730881</v>
      </c>
      <c r="E33" s="12" t="s">
        <v>14</v>
      </c>
      <c r="F33" s="12" t="s">
        <v>14</v>
      </c>
      <c r="G33" s="83">
        <v>669123351.32799995</v>
      </c>
      <c r="H33" s="128">
        <v>78792714761.058884</v>
      </c>
      <c r="I33" s="23"/>
      <c r="J33" s="24"/>
      <c r="K33" s="24"/>
      <c r="L33" s="24"/>
      <c r="M33" s="28"/>
    </row>
    <row r="34" spans="1:13" ht="17.25" customHeight="1">
      <c r="A34" s="480"/>
      <c r="B34" s="74" t="s">
        <v>170</v>
      </c>
      <c r="C34" s="119">
        <v>2012</v>
      </c>
      <c r="D34" s="83">
        <v>77402951333.330887</v>
      </c>
      <c r="E34" s="12" t="s">
        <v>14</v>
      </c>
      <c r="F34" s="12" t="s">
        <v>14</v>
      </c>
      <c r="G34" s="83">
        <v>201644964.18000001</v>
      </c>
      <c r="H34" s="128">
        <v>77604596297.51088</v>
      </c>
      <c r="I34" s="23"/>
      <c r="J34" s="24"/>
      <c r="K34" s="24"/>
      <c r="L34" s="24"/>
      <c r="M34" s="28"/>
    </row>
    <row r="35" spans="1:13" ht="17.25" customHeight="1">
      <c r="A35" s="486" t="s">
        <v>159</v>
      </c>
      <c r="B35" s="74" t="s">
        <v>171</v>
      </c>
      <c r="C35" s="119">
        <v>2012</v>
      </c>
      <c r="D35" s="83">
        <v>720640076.39999902</v>
      </c>
      <c r="E35" s="12" t="s">
        <v>14</v>
      </c>
      <c r="F35" s="12" t="s">
        <v>14</v>
      </c>
      <c r="G35" s="83">
        <v>467478387.148</v>
      </c>
      <c r="H35" s="128">
        <v>1188118463.5479989</v>
      </c>
      <c r="I35" s="23"/>
      <c r="J35" s="24"/>
      <c r="K35" s="24"/>
      <c r="L35" s="24"/>
      <c r="M35" s="28"/>
    </row>
    <row r="36" spans="1:13" ht="17.25" customHeight="1">
      <c r="A36" s="478"/>
      <c r="B36" s="74" t="s">
        <v>169</v>
      </c>
      <c r="C36" s="119">
        <v>2013</v>
      </c>
      <c r="D36" s="83">
        <v>82990050446.605896</v>
      </c>
      <c r="E36" s="12" t="s">
        <v>14</v>
      </c>
      <c r="F36" s="12" t="s">
        <v>14</v>
      </c>
      <c r="G36" s="83">
        <v>694298211.33000004</v>
      </c>
      <c r="H36" s="128">
        <v>83684348657.935898</v>
      </c>
      <c r="I36" s="23"/>
      <c r="J36" s="24"/>
      <c r="K36" s="24"/>
      <c r="L36" s="24"/>
      <c r="M36" s="28"/>
    </row>
    <row r="37" spans="1:13" ht="17.25" customHeight="1">
      <c r="A37" s="129"/>
      <c r="B37" s="74" t="s">
        <v>170</v>
      </c>
      <c r="C37" s="119">
        <v>2013</v>
      </c>
      <c r="D37" s="83">
        <v>82126454942.2659</v>
      </c>
      <c r="E37" s="12" t="s">
        <v>14</v>
      </c>
      <c r="F37" s="12" t="s">
        <v>14</v>
      </c>
      <c r="G37" s="83">
        <v>181158139.5</v>
      </c>
      <c r="H37" s="128">
        <v>82307613081.7659</v>
      </c>
      <c r="I37" s="23"/>
      <c r="J37" s="24"/>
      <c r="K37" s="24"/>
      <c r="L37" s="24"/>
      <c r="M37" s="28"/>
    </row>
    <row r="38" spans="1:13" ht="17.25" customHeight="1">
      <c r="A38" s="129"/>
      <c r="B38" s="74" t="s">
        <v>171</v>
      </c>
      <c r="C38" s="119">
        <v>2013</v>
      </c>
      <c r="D38" s="83">
        <v>863595504.34000003</v>
      </c>
      <c r="E38" s="12" t="s">
        <v>14</v>
      </c>
      <c r="F38" s="12" t="s">
        <v>14</v>
      </c>
      <c r="G38" s="83">
        <v>513140071.82999998</v>
      </c>
      <c r="H38" s="128">
        <v>1376735576.1700001</v>
      </c>
      <c r="I38" s="23"/>
      <c r="J38" s="24"/>
      <c r="K38" s="24"/>
      <c r="L38" s="24"/>
      <c r="M38" s="28"/>
    </row>
    <row r="39" spans="1:13" ht="17.25" customHeight="1">
      <c r="A39" s="129"/>
      <c r="B39" s="74" t="s">
        <v>169</v>
      </c>
      <c r="C39" s="119">
        <v>2014</v>
      </c>
      <c r="D39" s="83">
        <v>77773415074.172974</v>
      </c>
      <c r="E39" s="12" t="s">
        <v>14</v>
      </c>
      <c r="F39" s="12" t="s">
        <v>14</v>
      </c>
      <c r="G39" s="83">
        <v>695321278.419999</v>
      </c>
      <c r="H39" s="128">
        <v>78468736352.592972</v>
      </c>
      <c r="I39" s="23"/>
      <c r="J39" s="24"/>
      <c r="K39" s="24"/>
      <c r="L39" s="24"/>
      <c r="M39" s="28"/>
    </row>
    <row r="40" spans="1:13" ht="17.25" customHeight="1">
      <c r="A40" s="129"/>
      <c r="B40" s="74" t="s">
        <v>170</v>
      </c>
      <c r="C40" s="119">
        <v>2014</v>
      </c>
      <c r="D40" s="83">
        <v>76142935432.76297</v>
      </c>
      <c r="E40" s="12" t="s">
        <v>14</v>
      </c>
      <c r="F40" s="12" t="s">
        <v>14</v>
      </c>
      <c r="G40" s="83">
        <v>91585161</v>
      </c>
      <c r="H40" s="128">
        <v>76234520593.76297</v>
      </c>
      <c r="I40" s="23"/>
      <c r="J40" s="24"/>
      <c r="K40" s="24"/>
      <c r="L40" s="24"/>
      <c r="M40" s="28"/>
    </row>
    <row r="41" spans="1:13" ht="17.25" customHeight="1">
      <c r="A41" s="11"/>
      <c r="B41" s="74" t="s">
        <v>171</v>
      </c>
      <c r="C41" s="119">
        <v>2014</v>
      </c>
      <c r="D41" s="83">
        <v>1630479641.4100001</v>
      </c>
      <c r="E41" s="12" t="s">
        <v>14</v>
      </c>
      <c r="F41" s="12" t="s">
        <v>14</v>
      </c>
      <c r="G41" s="83">
        <v>603736117.419999</v>
      </c>
      <c r="H41" s="128">
        <v>2234215758.829999</v>
      </c>
      <c r="I41" s="23"/>
      <c r="J41" s="24"/>
      <c r="K41" s="24"/>
      <c r="L41" s="24"/>
      <c r="M41" s="28"/>
    </row>
    <row r="42" spans="1:13" ht="17.25" customHeight="1">
      <c r="A42" s="479" t="s">
        <v>160</v>
      </c>
      <c r="B42" s="81" t="s">
        <v>169</v>
      </c>
      <c r="C42" s="122">
        <v>2012</v>
      </c>
      <c r="D42" s="36">
        <v>26697421732.100002</v>
      </c>
      <c r="E42" s="36" t="s">
        <v>14</v>
      </c>
      <c r="F42" s="36" t="s">
        <v>14</v>
      </c>
      <c r="G42" s="86">
        <v>1226050157.7460001</v>
      </c>
      <c r="H42" s="123">
        <v>27923471889.846001</v>
      </c>
      <c r="I42" s="23"/>
      <c r="J42" s="24"/>
      <c r="K42" s="24"/>
      <c r="L42" s="24"/>
      <c r="M42" s="28"/>
    </row>
    <row r="43" spans="1:13" ht="17.25" customHeight="1">
      <c r="A43" s="480"/>
      <c r="B43" s="73" t="s">
        <v>170</v>
      </c>
      <c r="C43" s="122">
        <v>2012</v>
      </c>
      <c r="D43" s="36">
        <v>26697421732.100002</v>
      </c>
      <c r="E43" s="36" t="s">
        <v>14</v>
      </c>
      <c r="F43" s="36" t="s">
        <v>14</v>
      </c>
      <c r="G43" s="36" t="s">
        <v>14</v>
      </c>
      <c r="H43" s="123">
        <v>26697421732.100002</v>
      </c>
      <c r="I43" s="23"/>
      <c r="J43" s="24"/>
      <c r="K43" s="24"/>
      <c r="L43" s="24"/>
      <c r="M43" s="28"/>
    </row>
    <row r="44" spans="1:13" ht="17.25" customHeight="1">
      <c r="A44" s="477" t="s">
        <v>183</v>
      </c>
      <c r="B44" s="73" t="s">
        <v>171</v>
      </c>
      <c r="C44" s="122">
        <v>2012</v>
      </c>
      <c r="D44" s="36" t="s">
        <v>14</v>
      </c>
      <c r="E44" s="36" t="s">
        <v>14</v>
      </c>
      <c r="F44" s="36" t="s">
        <v>14</v>
      </c>
      <c r="G44" s="86">
        <v>1226050157.7460001</v>
      </c>
      <c r="H44" s="123">
        <v>1226050157.7460001</v>
      </c>
      <c r="I44" s="23"/>
      <c r="J44" s="24"/>
      <c r="K44" s="24"/>
      <c r="L44" s="24"/>
      <c r="M44" s="28"/>
    </row>
    <row r="45" spans="1:13" ht="17.25" customHeight="1">
      <c r="A45" s="478"/>
      <c r="B45" s="81" t="s">
        <v>169</v>
      </c>
      <c r="C45" s="100">
        <v>2013</v>
      </c>
      <c r="D45" s="36">
        <v>2034195629.5499899</v>
      </c>
      <c r="E45" s="36" t="s">
        <v>14</v>
      </c>
      <c r="F45" s="36" t="s">
        <v>14</v>
      </c>
      <c r="G45" s="86">
        <v>25647654259.451</v>
      </c>
      <c r="H45" s="123">
        <v>27681849889.000992</v>
      </c>
      <c r="I45" s="23"/>
      <c r="J45" s="24"/>
      <c r="K45" s="24"/>
      <c r="L45" s="24"/>
      <c r="M45" s="28"/>
    </row>
    <row r="46" spans="1:13" ht="17.25" customHeight="1">
      <c r="A46" s="130"/>
      <c r="B46" s="73" t="s">
        <v>170</v>
      </c>
      <c r="C46" s="100">
        <v>2013</v>
      </c>
      <c r="D46" s="36">
        <v>2034195629.5499899</v>
      </c>
      <c r="E46" s="36" t="s">
        <v>14</v>
      </c>
      <c r="F46" s="36" t="s">
        <v>14</v>
      </c>
      <c r="G46" s="36">
        <v>24159775787.2799</v>
      </c>
      <c r="H46" s="123">
        <v>26193971416.829891</v>
      </c>
      <c r="I46" s="23"/>
      <c r="J46" s="24"/>
      <c r="K46" s="24"/>
      <c r="L46" s="24"/>
      <c r="M46" s="28"/>
    </row>
    <row r="47" spans="1:13" ht="17.25" customHeight="1">
      <c r="A47" s="130"/>
      <c r="B47" s="73" t="s">
        <v>171</v>
      </c>
      <c r="C47" s="100">
        <v>2013</v>
      </c>
      <c r="D47" s="36" t="s">
        <v>14</v>
      </c>
      <c r="E47" s="36" t="s">
        <v>14</v>
      </c>
      <c r="F47" s="36" t="s">
        <v>14</v>
      </c>
      <c r="G47" s="86">
        <v>1487878472.171</v>
      </c>
      <c r="H47" s="123">
        <v>1487878472.171</v>
      </c>
      <c r="I47" s="23"/>
      <c r="J47" s="24"/>
      <c r="K47" s="24"/>
      <c r="L47" s="24"/>
      <c r="M47" s="28"/>
    </row>
    <row r="48" spans="1:13" ht="17.25" customHeight="1">
      <c r="A48" s="130"/>
      <c r="B48" s="81" t="s">
        <v>169</v>
      </c>
      <c r="C48" s="100">
        <v>2014</v>
      </c>
      <c r="D48" s="36">
        <v>1910643778.1829991</v>
      </c>
      <c r="E48" s="36" t="s">
        <v>14</v>
      </c>
      <c r="F48" s="36" t="s">
        <v>14</v>
      </c>
      <c r="G48" s="86">
        <v>18434983072.159901</v>
      </c>
      <c r="H48" s="123">
        <v>20345626850.342899</v>
      </c>
      <c r="I48" s="23"/>
      <c r="J48" s="24"/>
      <c r="K48" s="24"/>
      <c r="L48" s="24"/>
      <c r="M48" s="28"/>
    </row>
    <row r="49" spans="1:13" ht="17.25" customHeight="1">
      <c r="A49" s="130"/>
      <c r="B49" s="73" t="s">
        <v>170</v>
      </c>
      <c r="C49" s="100">
        <v>2014</v>
      </c>
      <c r="D49" s="36">
        <v>1910643778.1829991</v>
      </c>
      <c r="E49" s="36" t="s">
        <v>14</v>
      </c>
      <c r="F49" s="36" t="s">
        <v>14</v>
      </c>
      <c r="G49" s="36">
        <v>17079101276.799999</v>
      </c>
      <c r="H49" s="123">
        <v>18989745054.982998</v>
      </c>
      <c r="I49" s="23"/>
      <c r="J49" s="24"/>
      <c r="K49" s="24"/>
      <c r="L49" s="24"/>
      <c r="M49" s="28"/>
    </row>
    <row r="50" spans="1:13" ht="17.25" customHeight="1">
      <c r="A50" s="81"/>
      <c r="B50" s="73" t="s">
        <v>171</v>
      </c>
      <c r="C50" s="100">
        <v>2014</v>
      </c>
      <c r="D50" s="36" t="s">
        <v>14</v>
      </c>
      <c r="E50" s="36" t="s">
        <v>14</v>
      </c>
      <c r="F50" s="36" t="s">
        <v>14</v>
      </c>
      <c r="G50" s="86">
        <v>1355881795.3599999</v>
      </c>
      <c r="H50" s="123">
        <v>1355881795.3599999</v>
      </c>
      <c r="I50" s="23"/>
      <c r="J50" s="24"/>
      <c r="K50" s="24"/>
      <c r="L50" s="24"/>
      <c r="M50" s="28"/>
    </row>
    <row r="51" spans="1:13" ht="17.25" customHeight="1">
      <c r="A51" s="11" t="s">
        <v>151</v>
      </c>
      <c r="B51" s="74" t="s">
        <v>169</v>
      </c>
      <c r="C51" s="119">
        <v>2012</v>
      </c>
      <c r="D51" s="83">
        <v>36089042227.399994</v>
      </c>
      <c r="E51" s="83">
        <v>238374987.22999999</v>
      </c>
      <c r="F51" s="83">
        <v>409414946.97000003</v>
      </c>
      <c r="G51" s="83">
        <v>65037327.5</v>
      </c>
      <c r="H51" s="92">
        <v>36801869489.099998</v>
      </c>
      <c r="I51" s="24"/>
      <c r="J51" s="24"/>
      <c r="K51" s="24"/>
      <c r="L51" s="28"/>
    </row>
    <row r="52" spans="1:13" ht="17.25" customHeight="1">
      <c r="A52" s="85" t="s">
        <v>152</v>
      </c>
      <c r="B52" s="74" t="s">
        <v>170</v>
      </c>
      <c r="C52" s="119">
        <v>2012</v>
      </c>
      <c r="D52" s="83">
        <v>36081712533.099998</v>
      </c>
      <c r="E52" s="83">
        <v>216467074.88999999</v>
      </c>
      <c r="F52" s="83">
        <v>407872368.87</v>
      </c>
      <c r="G52" s="83">
        <v>36735579.25999999</v>
      </c>
      <c r="H52" s="92">
        <v>36742787556.119995</v>
      </c>
      <c r="I52" s="24"/>
      <c r="J52" s="24"/>
      <c r="K52" s="24"/>
      <c r="L52" s="28"/>
    </row>
    <row r="53" spans="1:13" ht="17.25" customHeight="1">
      <c r="A53" s="11"/>
      <c r="B53" s="74" t="s">
        <v>171</v>
      </c>
      <c r="C53" s="119">
        <v>2012</v>
      </c>
      <c r="D53" s="83">
        <v>7329694.2999999989</v>
      </c>
      <c r="E53" s="83">
        <v>21907912.34</v>
      </c>
      <c r="F53" s="83">
        <v>1542578.1</v>
      </c>
      <c r="G53" s="83">
        <v>28301748.240000002</v>
      </c>
      <c r="H53" s="92">
        <v>59081932.980000004</v>
      </c>
      <c r="I53" s="24"/>
      <c r="J53" s="24"/>
      <c r="K53" s="24"/>
      <c r="L53" s="28"/>
    </row>
    <row r="54" spans="1:13" ht="17.25" customHeight="1">
      <c r="A54" s="11"/>
      <c r="B54" s="74" t="s">
        <v>169</v>
      </c>
      <c r="C54" s="119">
        <v>2013</v>
      </c>
      <c r="D54" s="83">
        <v>38722254517.419998</v>
      </c>
      <c r="E54" s="83">
        <v>253785679.79999998</v>
      </c>
      <c r="F54" s="83">
        <v>459014387.20000005</v>
      </c>
      <c r="G54" s="83">
        <v>126887484.80000001</v>
      </c>
      <c r="H54" s="92">
        <v>39561942069.220001</v>
      </c>
      <c r="I54" s="24"/>
      <c r="J54" s="24"/>
      <c r="K54" s="24"/>
      <c r="L54" s="28"/>
    </row>
    <row r="55" spans="1:13" ht="17.25" customHeight="1">
      <c r="A55" s="11"/>
      <c r="B55" s="74" t="s">
        <v>170</v>
      </c>
      <c r="C55" s="119">
        <v>2013</v>
      </c>
      <c r="D55" s="83">
        <v>38709549876.940002</v>
      </c>
      <c r="E55" s="83">
        <v>222186738.55999997</v>
      </c>
      <c r="F55" s="83">
        <v>458084848.24000001</v>
      </c>
      <c r="G55" s="83">
        <v>81228321.379999995</v>
      </c>
      <c r="H55" s="92">
        <v>39471049785.120003</v>
      </c>
      <c r="I55" s="24"/>
      <c r="J55" s="24"/>
      <c r="K55" s="24"/>
      <c r="L55" s="28"/>
    </row>
    <row r="56" spans="1:13" ht="17.25" customHeight="1">
      <c r="A56" s="11"/>
      <c r="B56" s="74" t="s">
        <v>171</v>
      </c>
      <c r="C56" s="119">
        <v>2013</v>
      </c>
      <c r="D56" s="83">
        <v>12704640.48</v>
      </c>
      <c r="E56" s="83">
        <v>31598941.239999998</v>
      </c>
      <c r="F56" s="83">
        <v>929538.96</v>
      </c>
      <c r="G56" s="83">
        <v>45659163.420000002</v>
      </c>
      <c r="H56" s="92">
        <v>90892284.099999994</v>
      </c>
      <c r="I56" s="24"/>
      <c r="J56" s="24"/>
      <c r="K56" s="24"/>
      <c r="L56" s="28"/>
    </row>
    <row r="57" spans="1:13" ht="17.25" customHeight="1">
      <c r="A57" s="11"/>
      <c r="B57" s="74" t="s">
        <v>169</v>
      </c>
      <c r="C57" s="119">
        <v>2014</v>
      </c>
      <c r="D57" s="83">
        <v>47735271144.23999</v>
      </c>
      <c r="E57" s="83">
        <v>230408903.38999999</v>
      </c>
      <c r="F57" s="83">
        <v>479995812.83000004</v>
      </c>
      <c r="G57" s="83">
        <v>69730428.280000001</v>
      </c>
      <c r="H57" s="92">
        <v>48515406288.740005</v>
      </c>
      <c r="I57" s="24"/>
      <c r="J57" s="24"/>
      <c r="K57" s="24"/>
      <c r="L57" s="28"/>
    </row>
    <row r="58" spans="1:13" ht="17.25" customHeight="1">
      <c r="A58" s="11"/>
      <c r="B58" s="74" t="s">
        <v>170</v>
      </c>
      <c r="C58" s="119">
        <v>2014</v>
      </c>
      <c r="D58" s="83">
        <v>47718245128.639999</v>
      </c>
      <c r="E58" s="83">
        <v>198116393.25</v>
      </c>
      <c r="F58" s="83">
        <v>476053696.07000011</v>
      </c>
      <c r="G58" s="83">
        <v>22841707.16</v>
      </c>
      <c r="H58" s="92">
        <v>48415256925.120003</v>
      </c>
      <c r="I58" s="24"/>
      <c r="J58" s="24"/>
      <c r="K58" s="24"/>
      <c r="L58" s="28"/>
    </row>
    <row r="59" spans="1:13" ht="17.25" customHeight="1">
      <c r="A59" s="11"/>
      <c r="B59" s="74" t="s">
        <v>171</v>
      </c>
      <c r="C59" s="119">
        <v>2014</v>
      </c>
      <c r="D59" s="83">
        <v>17026015.600000001</v>
      </c>
      <c r="E59" s="83">
        <v>32292510.140000001</v>
      </c>
      <c r="F59" s="83">
        <v>3942116.76</v>
      </c>
      <c r="G59" s="83">
        <v>46888721.120000012</v>
      </c>
      <c r="H59" s="92">
        <v>100149363.62</v>
      </c>
      <c r="I59" s="24"/>
      <c r="J59" s="24"/>
      <c r="K59" s="24"/>
      <c r="L59" s="28"/>
    </row>
    <row r="60" spans="1:13" ht="17.25" customHeight="1">
      <c r="A60" s="81" t="s">
        <v>184</v>
      </c>
      <c r="B60" s="81" t="s">
        <v>169</v>
      </c>
      <c r="C60" s="122">
        <v>2012</v>
      </c>
      <c r="D60" s="36">
        <v>2965084284</v>
      </c>
      <c r="E60" s="36" t="s">
        <v>14</v>
      </c>
      <c r="F60" s="36" t="s">
        <v>14</v>
      </c>
      <c r="G60" s="36" t="s">
        <v>14</v>
      </c>
      <c r="H60" s="99">
        <v>2965084284</v>
      </c>
      <c r="I60" s="23"/>
      <c r="J60" s="24"/>
      <c r="K60" s="23"/>
      <c r="L60" s="23"/>
      <c r="M60" s="28"/>
    </row>
    <row r="61" spans="1:13" ht="17.25" customHeight="1">
      <c r="A61" s="477" t="s">
        <v>185</v>
      </c>
      <c r="B61" s="73" t="s">
        <v>170</v>
      </c>
      <c r="C61" s="122">
        <v>2012</v>
      </c>
      <c r="D61" s="86">
        <v>2962926478</v>
      </c>
      <c r="E61" s="36" t="s">
        <v>14</v>
      </c>
      <c r="F61" s="36" t="s">
        <v>14</v>
      </c>
      <c r="G61" s="36" t="s">
        <v>14</v>
      </c>
      <c r="H61" s="99">
        <v>2962926478</v>
      </c>
      <c r="I61" s="23"/>
      <c r="J61" s="24"/>
      <c r="K61" s="23"/>
      <c r="L61" s="23"/>
      <c r="M61" s="28"/>
    </row>
    <row r="62" spans="1:13" ht="17.25" customHeight="1">
      <c r="A62" s="477"/>
      <c r="B62" s="73" t="s">
        <v>171</v>
      </c>
      <c r="C62" s="122">
        <v>2012</v>
      </c>
      <c r="D62" s="86">
        <v>2157806</v>
      </c>
      <c r="E62" s="36" t="s">
        <v>14</v>
      </c>
      <c r="F62" s="36" t="s">
        <v>14</v>
      </c>
      <c r="G62" s="36" t="s">
        <v>14</v>
      </c>
      <c r="H62" s="99">
        <v>2157806</v>
      </c>
      <c r="I62" s="23"/>
      <c r="J62" s="24"/>
      <c r="K62" s="23"/>
      <c r="L62" s="23"/>
      <c r="M62" s="28"/>
    </row>
    <row r="63" spans="1:13" ht="17.25" customHeight="1">
      <c r="A63" s="81"/>
      <c r="B63" s="81" t="s">
        <v>169</v>
      </c>
      <c r="C63" s="100">
        <v>2013</v>
      </c>
      <c r="D63" s="36">
        <v>2930984188</v>
      </c>
      <c r="E63" s="36" t="s">
        <v>14</v>
      </c>
      <c r="F63" s="36" t="s">
        <v>14</v>
      </c>
      <c r="G63" s="36" t="s">
        <v>14</v>
      </c>
      <c r="H63" s="99">
        <v>2930984188</v>
      </c>
      <c r="I63" s="24"/>
      <c r="J63" s="24"/>
      <c r="K63" s="24"/>
      <c r="L63" s="28"/>
    </row>
    <row r="64" spans="1:13" ht="17.25" customHeight="1">
      <c r="A64" s="81"/>
      <c r="B64" s="73" t="s">
        <v>170</v>
      </c>
      <c r="C64" s="100">
        <v>2013</v>
      </c>
      <c r="D64" s="86">
        <v>2928978410</v>
      </c>
      <c r="E64" s="36" t="s">
        <v>14</v>
      </c>
      <c r="F64" s="36" t="s">
        <v>14</v>
      </c>
      <c r="G64" s="36" t="s">
        <v>14</v>
      </c>
      <c r="H64" s="99">
        <v>2928978410</v>
      </c>
      <c r="I64" s="24"/>
      <c r="J64" s="24"/>
      <c r="K64" s="24"/>
      <c r="L64" s="28"/>
    </row>
    <row r="65" spans="1:13" ht="17.25" customHeight="1">
      <c r="A65" s="81"/>
      <c r="B65" s="73" t="s">
        <v>171</v>
      </c>
      <c r="C65" s="100">
        <v>2013</v>
      </c>
      <c r="D65" s="86">
        <v>2005778</v>
      </c>
      <c r="E65" s="36" t="s">
        <v>14</v>
      </c>
      <c r="F65" s="36" t="s">
        <v>14</v>
      </c>
      <c r="G65" s="36" t="s">
        <v>14</v>
      </c>
      <c r="H65" s="99">
        <v>2005778</v>
      </c>
      <c r="I65" s="24"/>
      <c r="J65" s="24"/>
      <c r="K65" s="24"/>
      <c r="L65" s="28"/>
    </row>
    <row r="66" spans="1:13" ht="17.25" customHeight="1">
      <c r="A66" s="81"/>
      <c r="B66" s="81" t="s">
        <v>169</v>
      </c>
      <c r="C66" s="100">
        <v>2014</v>
      </c>
      <c r="D66" s="36">
        <v>3464794356</v>
      </c>
      <c r="E66" s="36" t="s">
        <v>14</v>
      </c>
      <c r="F66" s="36" t="s">
        <v>14</v>
      </c>
      <c r="G66" s="36" t="s">
        <v>14</v>
      </c>
      <c r="H66" s="99">
        <v>3464794356</v>
      </c>
      <c r="I66" s="24"/>
      <c r="J66" s="24"/>
      <c r="K66" s="24"/>
      <c r="L66" s="28"/>
    </row>
    <row r="67" spans="1:13" ht="17.25" customHeight="1">
      <c r="A67" s="81"/>
      <c r="B67" s="73" t="s">
        <v>170</v>
      </c>
      <c r="C67" s="100">
        <v>2014</v>
      </c>
      <c r="D67" s="86">
        <v>3461895198</v>
      </c>
      <c r="E67" s="36" t="s">
        <v>14</v>
      </c>
      <c r="F67" s="36" t="s">
        <v>14</v>
      </c>
      <c r="G67" s="36" t="s">
        <v>14</v>
      </c>
      <c r="H67" s="99">
        <v>3461895198</v>
      </c>
      <c r="I67" s="24"/>
      <c r="J67" s="24"/>
      <c r="K67" s="24"/>
      <c r="L67" s="28"/>
    </row>
    <row r="68" spans="1:13" ht="17.25" customHeight="1">
      <c r="A68" s="81"/>
      <c r="B68" s="73" t="s">
        <v>171</v>
      </c>
      <c r="C68" s="100">
        <v>2014</v>
      </c>
      <c r="D68" s="86">
        <v>2899158</v>
      </c>
      <c r="E68" s="36" t="s">
        <v>14</v>
      </c>
      <c r="F68" s="36" t="s">
        <v>14</v>
      </c>
      <c r="G68" s="36" t="s">
        <v>14</v>
      </c>
      <c r="H68" s="99">
        <v>2899158</v>
      </c>
      <c r="I68" s="24"/>
      <c r="J68" s="24"/>
      <c r="K68" s="24"/>
      <c r="L68" s="28"/>
    </row>
    <row r="69" spans="1:13" ht="17.25" customHeight="1">
      <c r="A69" s="482" t="s">
        <v>173</v>
      </c>
      <c r="B69" s="74" t="s">
        <v>169</v>
      </c>
      <c r="C69" s="119">
        <v>2012</v>
      </c>
      <c r="D69" s="83">
        <v>146109482.70202428</v>
      </c>
      <c r="E69" s="83">
        <v>965080.91995951417</v>
      </c>
      <c r="F69" s="83">
        <v>1657550.3925910932</v>
      </c>
      <c r="G69" s="83">
        <v>263309.01821862347</v>
      </c>
      <c r="H69" s="92">
        <v>148995423.03279352</v>
      </c>
      <c r="I69" s="23"/>
      <c r="J69" s="24"/>
      <c r="K69" s="24"/>
      <c r="L69" s="24"/>
      <c r="M69" s="28"/>
    </row>
    <row r="70" spans="1:13" ht="17.25" customHeight="1">
      <c r="A70" s="483"/>
      <c r="B70" s="74" t="s">
        <v>170</v>
      </c>
      <c r="C70" s="119">
        <v>2012</v>
      </c>
      <c r="D70" s="83">
        <v>146079807.82631579</v>
      </c>
      <c r="E70" s="83">
        <v>876384.91858299589</v>
      </c>
      <c r="F70" s="83">
        <v>1651305.1371255061</v>
      </c>
      <c r="G70" s="83">
        <v>148727.04153846149</v>
      </c>
      <c r="H70" s="92">
        <v>148756224.92356274</v>
      </c>
      <c r="I70" s="23"/>
      <c r="J70" s="24"/>
      <c r="K70" s="23"/>
      <c r="L70" s="24"/>
      <c r="M70" s="28"/>
    </row>
    <row r="71" spans="1:13" ht="17.25" customHeight="1">
      <c r="A71" s="484" t="s">
        <v>174</v>
      </c>
      <c r="B71" s="74" t="s">
        <v>171</v>
      </c>
      <c r="C71" s="119">
        <v>2012</v>
      </c>
      <c r="D71" s="83">
        <v>29674.875708502019</v>
      </c>
      <c r="E71" s="83">
        <v>88696.001376518223</v>
      </c>
      <c r="F71" s="83">
        <v>6245.2554655870454</v>
      </c>
      <c r="G71" s="83">
        <v>114581.97668016196</v>
      </c>
      <c r="H71" s="92">
        <v>239198.10923076925</v>
      </c>
      <c r="I71" s="23"/>
      <c r="J71" s="24"/>
      <c r="K71" s="38"/>
      <c r="L71" s="24"/>
      <c r="M71" s="28"/>
    </row>
    <row r="72" spans="1:13" ht="17.25" customHeight="1">
      <c r="A72" s="484"/>
      <c r="B72" s="74" t="s">
        <v>169</v>
      </c>
      <c r="C72" s="119">
        <v>2013</v>
      </c>
      <c r="D72" s="83">
        <v>156138123.05411288</v>
      </c>
      <c r="E72" s="83">
        <v>1023329.354032258</v>
      </c>
      <c r="F72" s="83">
        <v>1850864.4645161291</v>
      </c>
      <c r="G72" s="83">
        <v>511643.08387096779</v>
      </c>
      <c r="H72" s="92">
        <v>159523959.95653227</v>
      </c>
      <c r="I72" s="23"/>
      <c r="J72" s="24"/>
      <c r="K72" s="38"/>
      <c r="L72" s="24"/>
      <c r="M72" s="28"/>
    </row>
    <row r="73" spans="1:13" ht="17.25" customHeight="1">
      <c r="A73" s="131"/>
      <c r="B73" s="74" t="s">
        <v>170</v>
      </c>
      <c r="C73" s="119">
        <v>2013</v>
      </c>
      <c r="D73" s="83">
        <v>156086894.66508067</v>
      </c>
      <c r="E73" s="83">
        <v>895914.2683870967</v>
      </c>
      <c r="F73" s="83">
        <v>1847116.323548387</v>
      </c>
      <c r="G73" s="83">
        <v>327533.55395161291</v>
      </c>
      <c r="H73" s="92">
        <v>159157458.81096774</v>
      </c>
      <c r="I73" s="23"/>
      <c r="J73" s="24"/>
      <c r="K73" s="38"/>
      <c r="L73" s="24"/>
      <c r="M73" s="28"/>
    </row>
    <row r="74" spans="1:13" ht="17.25" customHeight="1">
      <c r="A74" s="131"/>
      <c r="B74" s="74" t="s">
        <v>171</v>
      </c>
      <c r="C74" s="119">
        <v>2013</v>
      </c>
      <c r="D74" s="83">
        <v>51228.389032258063</v>
      </c>
      <c r="E74" s="83">
        <v>127415.08564516128</v>
      </c>
      <c r="F74" s="83">
        <v>3748.1409677419351</v>
      </c>
      <c r="G74" s="83">
        <v>184109.52991935486</v>
      </c>
      <c r="H74" s="92">
        <v>366501.14556451613</v>
      </c>
      <c r="I74" s="23"/>
      <c r="J74" s="24"/>
      <c r="K74" s="38"/>
      <c r="L74" s="24"/>
      <c r="M74" s="28"/>
    </row>
    <row r="75" spans="1:13" ht="17.25" customHeight="1">
      <c r="A75" s="131"/>
      <c r="B75" s="74" t="s">
        <v>169</v>
      </c>
      <c r="C75" s="119">
        <v>2014</v>
      </c>
      <c r="D75" s="83">
        <v>193260207.06170037</v>
      </c>
      <c r="E75" s="83">
        <v>932829.56838056678</v>
      </c>
      <c r="F75" s="83">
        <v>1943302.8859514173</v>
      </c>
      <c r="G75" s="83">
        <v>282309.42623481783</v>
      </c>
      <c r="H75" s="92">
        <v>196418648.94226724</v>
      </c>
      <c r="I75" s="23"/>
      <c r="J75" s="24"/>
      <c r="K75" s="38"/>
      <c r="L75" s="24"/>
      <c r="M75" s="28"/>
    </row>
    <row r="76" spans="1:13" ht="17.25" customHeight="1">
      <c r="A76" s="131"/>
      <c r="B76" s="74" t="s">
        <v>170</v>
      </c>
      <c r="C76" s="119">
        <v>2014</v>
      </c>
      <c r="D76" s="83">
        <v>193191275.82445344</v>
      </c>
      <c r="E76" s="83">
        <v>802090.66093117406</v>
      </c>
      <c r="F76" s="83">
        <v>1927342.8990688263</v>
      </c>
      <c r="G76" s="83">
        <v>92476.547206477728</v>
      </c>
      <c r="H76" s="92">
        <v>196013185.93165994</v>
      </c>
      <c r="I76" s="23"/>
      <c r="J76" s="24"/>
      <c r="K76" s="38"/>
      <c r="L76" s="24"/>
      <c r="M76" s="28"/>
    </row>
    <row r="77" spans="1:13" ht="17.25" customHeight="1">
      <c r="A77" s="11"/>
      <c r="B77" s="74" t="s">
        <v>171</v>
      </c>
      <c r="C77" s="119">
        <v>2014</v>
      </c>
      <c r="D77" s="83">
        <v>68931.237246963574</v>
      </c>
      <c r="E77" s="83">
        <v>130738.90744939272</v>
      </c>
      <c r="F77" s="83">
        <v>15959.986882591093</v>
      </c>
      <c r="G77" s="83">
        <v>189832.87902834013</v>
      </c>
      <c r="H77" s="92">
        <v>405463.01060728746</v>
      </c>
      <c r="I77" s="23"/>
      <c r="J77" s="24"/>
      <c r="K77" s="24"/>
      <c r="L77" s="24"/>
      <c r="M77" s="28"/>
    </row>
    <row r="78" spans="1:13" ht="3.75" customHeight="1">
      <c r="A78" s="15"/>
      <c r="B78" s="15"/>
      <c r="C78" s="37"/>
      <c r="I78" s="3"/>
    </row>
    <row r="79" spans="1:13">
      <c r="A79" s="94" t="s">
        <v>15</v>
      </c>
      <c r="B79" s="94"/>
      <c r="C79" s="37"/>
      <c r="I79" s="3"/>
    </row>
    <row r="80" spans="1:13" s="3" customFormat="1">
      <c r="A80" s="111" t="s">
        <v>175</v>
      </c>
      <c r="B80" s="124"/>
      <c r="C80" s="112"/>
      <c r="D80" s="125"/>
      <c r="E80" s="125"/>
      <c r="F80" s="125"/>
      <c r="G80" s="125"/>
      <c r="H80" s="126"/>
      <c r="I80" s="126"/>
    </row>
    <row r="81" spans="1:8">
      <c r="A81" s="475" t="s">
        <v>176</v>
      </c>
      <c r="B81" s="481"/>
      <c r="C81" s="476"/>
      <c r="D81" s="476"/>
      <c r="E81" s="476"/>
      <c r="F81" s="476"/>
      <c r="G81" s="476"/>
      <c r="H81" s="476"/>
    </row>
    <row r="82" spans="1:8">
      <c r="A82" s="110" t="s">
        <v>186</v>
      </c>
      <c r="B82" s="132"/>
      <c r="D82" s="14"/>
      <c r="E82" s="14"/>
      <c r="F82" s="14"/>
      <c r="G82" s="14"/>
      <c r="H82" s="14"/>
    </row>
    <row r="83" spans="1:8">
      <c r="D83" s="14"/>
      <c r="E83" s="14"/>
      <c r="F83" s="14"/>
      <c r="G83" s="14"/>
      <c r="H83" s="14"/>
    </row>
    <row r="84" spans="1:8">
      <c r="D84" s="14"/>
      <c r="E84" s="14"/>
      <c r="F84" s="14"/>
      <c r="G84" s="14"/>
      <c r="H84" s="14"/>
    </row>
    <row r="85" spans="1:8">
      <c r="D85" s="14"/>
      <c r="E85" s="14"/>
      <c r="F85" s="14"/>
      <c r="G85" s="14"/>
      <c r="H85" s="14"/>
    </row>
    <row r="86" spans="1:8">
      <c r="D86" s="14"/>
      <c r="E86" s="14"/>
      <c r="F86" s="14"/>
      <c r="G86" s="14"/>
      <c r="H86" s="14"/>
    </row>
    <row r="87" spans="1:8">
      <c r="D87" s="14"/>
      <c r="E87" s="14"/>
      <c r="F87" s="14"/>
      <c r="G87" s="14"/>
      <c r="H87" s="14"/>
    </row>
    <row r="88" spans="1:8">
      <c r="D88" s="14"/>
      <c r="E88" s="14"/>
      <c r="F88" s="14"/>
      <c r="G88" s="14"/>
      <c r="H88" s="14"/>
    </row>
    <row r="89" spans="1:8">
      <c r="D89" s="14"/>
      <c r="E89" s="14"/>
      <c r="F89" s="14"/>
      <c r="G89" s="14"/>
      <c r="H89" s="14"/>
    </row>
    <row r="90" spans="1:8">
      <c r="D90" s="14"/>
      <c r="E90" s="14"/>
      <c r="F90" s="14"/>
      <c r="G90" s="14"/>
      <c r="H90" s="14"/>
    </row>
    <row r="91" spans="1:8">
      <c r="D91" s="14"/>
    </row>
  </sheetData>
  <mergeCells count="9">
    <mergeCell ref="A69:A70"/>
    <mergeCell ref="A71:A72"/>
    <mergeCell ref="A81:H81"/>
    <mergeCell ref="A25:A26"/>
    <mergeCell ref="A33:A34"/>
    <mergeCell ref="A35:A36"/>
    <mergeCell ref="A42:A43"/>
    <mergeCell ref="A44:A45"/>
    <mergeCell ref="A61:A62"/>
  </mergeCells>
  <phoneticPr fontId="2" type="noConversion"/>
  <printOptions horizontalCentered="1"/>
  <pageMargins left="0.39370078740157483" right="0.39370078740157483" top="0.98425196850393704" bottom="0.59055118110236227" header="0.51181102362204722" footer="0.31496062992125984"/>
  <pageSetup paperSize="9" scale="54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8"/>
  <sheetViews>
    <sheetView zoomScaleNormal="100" workbookViewId="0">
      <selection activeCell="M28" sqref="M28"/>
    </sheetView>
  </sheetViews>
  <sheetFormatPr baseColWidth="10" defaultRowHeight="12.75"/>
  <cols>
    <col min="1" max="1" width="36.140625" customWidth="1"/>
    <col min="2" max="2" width="14.140625" bestFit="1" customWidth="1"/>
    <col min="3" max="3" width="14.42578125" customWidth="1"/>
    <col min="4" max="4" width="12.7109375" bestFit="1" customWidth="1"/>
    <col min="5" max="5" width="14.140625" bestFit="1" customWidth="1"/>
    <col min="6" max="6" width="14.5703125" customWidth="1"/>
    <col min="7" max="7" width="12.7109375" bestFit="1" customWidth="1"/>
    <col min="8" max="8" width="14" bestFit="1" customWidth="1"/>
    <col min="9" max="9" width="12.7109375" bestFit="1" customWidth="1"/>
    <col min="10" max="10" width="6.7109375" bestFit="1" customWidth="1"/>
  </cols>
  <sheetData>
    <row r="1" spans="1:12" ht="18" customHeight="1"/>
    <row r="2" spans="1:12" ht="26.25">
      <c r="A2" s="52" t="s">
        <v>8</v>
      </c>
      <c r="B2" s="1"/>
      <c r="C2" s="1"/>
      <c r="D2" s="1"/>
      <c r="E2" s="1"/>
      <c r="F2" s="1"/>
      <c r="G2" s="1"/>
      <c r="H2" s="1"/>
      <c r="I2" s="1"/>
      <c r="L2" s="53"/>
    </row>
    <row r="3" spans="1:12" ht="23.25">
      <c r="A3" s="54" t="s">
        <v>8</v>
      </c>
      <c r="B3" s="1"/>
      <c r="C3" s="1"/>
      <c r="D3" s="1"/>
      <c r="E3" s="1"/>
      <c r="F3" s="1"/>
      <c r="G3" s="1"/>
      <c r="H3" s="1"/>
      <c r="I3" s="1"/>
    </row>
    <row r="4" spans="1:12" ht="15.75">
      <c r="E4" s="3"/>
      <c r="H4" s="44"/>
    </row>
    <row r="5" spans="1:12" ht="15.75">
      <c r="B5" s="3"/>
      <c r="C5" s="3"/>
      <c r="D5" s="3"/>
      <c r="H5" s="44"/>
    </row>
    <row r="6" spans="1:12" ht="15.75">
      <c r="H6" s="44"/>
    </row>
    <row r="7" spans="1:12" ht="15.75" customHeight="1">
      <c r="B7" s="14"/>
      <c r="C7" s="14"/>
      <c r="D7" s="14"/>
      <c r="E7" s="14"/>
      <c r="F7" s="14"/>
      <c r="G7" s="14"/>
      <c r="H7" s="14"/>
      <c r="I7" s="14"/>
    </row>
    <row r="8" spans="1:12" ht="15.75">
      <c r="H8" s="44"/>
    </row>
    <row r="9" spans="1:12" ht="15.75">
      <c r="H9" s="44"/>
    </row>
    <row r="10" spans="1:12">
      <c r="A10" s="55"/>
      <c r="B10" s="489">
        <v>2013</v>
      </c>
      <c r="C10" s="490"/>
      <c r="D10" s="491"/>
      <c r="E10" s="495">
        <v>2014</v>
      </c>
      <c r="F10" s="495"/>
      <c r="G10" s="495"/>
      <c r="H10" s="495"/>
      <c r="I10" s="495"/>
      <c r="J10" s="495"/>
    </row>
    <row r="11" spans="1:12" ht="17.45" customHeight="1">
      <c r="A11" s="487" t="s">
        <v>194</v>
      </c>
      <c r="B11" s="492" t="s">
        <v>193</v>
      </c>
      <c r="C11" s="494" t="s">
        <v>192</v>
      </c>
      <c r="D11" s="492" t="s">
        <v>191</v>
      </c>
      <c r="E11" s="492" t="s">
        <v>193</v>
      </c>
      <c r="F11" s="494" t="s">
        <v>192</v>
      </c>
      <c r="G11" s="492" t="s">
        <v>191</v>
      </c>
      <c r="H11" s="492" t="s">
        <v>190</v>
      </c>
      <c r="I11" s="494" t="s">
        <v>188</v>
      </c>
      <c r="J11" s="492" t="s">
        <v>189</v>
      </c>
    </row>
    <row r="12" spans="1:12">
      <c r="A12" s="488"/>
      <c r="B12" s="493"/>
      <c r="C12" s="493"/>
      <c r="D12" s="493"/>
      <c r="E12" s="493"/>
      <c r="F12" s="493"/>
      <c r="G12" s="493"/>
      <c r="H12" s="493"/>
      <c r="I12" s="493"/>
      <c r="J12" s="493"/>
    </row>
    <row r="13" spans="1:12" ht="15" customHeight="1">
      <c r="A13" s="59" t="s">
        <v>42</v>
      </c>
      <c r="B13" s="60">
        <v>49830016.340000004</v>
      </c>
      <c r="C13" s="60">
        <v>1224215848</v>
      </c>
      <c r="D13" s="247">
        <v>86.2</v>
      </c>
      <c r="E13" s="60">
        <v>43176767.1199999</v>
      </c>
      <c r="F13" s="60">
        <v>1008344840</v>
      </c>
      <c r="G13" s="247">
        <v>71</v>
      </c>
      <c r="H13" s="60">
        <v>520002</v>
      </c>
      <c r="I13" s="61">
        <v>-0.176334106728538</v>
      </c>
      <c r="J13" s="62" t="s">
        <v>552</v>
      </c>
      <c r="L13" s="14"/>
    </row>
    <row r="14" spans="1:12" ht="15" customHeight="1">
      <c r="A14" s="59" t="s">
        <v>299</v>
      </c>
      <c r="B14" s="60">
        <v>168549557.639999</v>
      </c>
      <c r="C14" s="60">
        <v>764523520</v>
      </c>
      <c r="D14" s="247">
        <v>21.68</v>
      </c>
      <c r="E14" s="60">
        <v>92479170.900000006</v>
      </c>
      <c r="F14" s="60">
        <v>969760000</v>
      </c>
      <c r="G14" s="247">
        <v>27.5</v>
      </c>
      <c r="H14" s="60">
        <v>3741962</v>
      </c>
      <c r="I14" s="61">
        <v>0.26845018450184399</v>
      </c>
      <c r="J14" s="62" t="s">
        <v>552</v>
      </c>
      <c r="L14" s="14"/>
    </row>
    <row r="15" spans="1:12" ht="15" customHeight="1">
      <c r="A15" s="59" t="s">
        <v>43</v>
      </c>
      <c r="B15" s="60">
        <v>3512910048.6999898</v>
      </c>
      <c r="C15" s="60">
        <v>4741360000</v>
      </c>
      <c r="D15" s="247">
        <v>45.59</v>
      </c>
      <c r="E15" s="60">
        <v>3203375537.6599898</v>
      </c>
      <c r="F15" s="60">
        <v>4751760000</v>
      </c>
      <c r="G15" s="247">
        <v>45.689999999999898</v>
      </c>
      <c r="H15" s="60">
        <v>75341652</v>
      </c>
      <c r="I15" s="61">
        <v>2.1934634788329699E-3</v>
      </c>
      <c r="J15" s="62" t="s">
        <v>552</v>
      </c>
      <c r="L15" s="14"/>
    </row>
    <row r="16" spans="1:12" ht="15" customHeight="1">
      <c r="A16" s="59" t="s">
        <v>44</v>
      </c>
      <c r="B16" s="60">
        <v>178331341.88</v>
      </c>
      <c r="C16" s="60">
        <v>277816350</v>
      </c>
      <c r="D16" s="247">
        <v>7.15099999999999</v>
      </c>
      <c r="E16" s="60">
        <v>280403873.88</v>
      </c>
      <c r="F16" s="60">
        <v>347785200</v>
      </c>
      <c r="G16" s="247">
        <v>8.952</v>
      </c>
      <c r="H16" s="60">
        <v>32207004</v>
      </c>
      <c r="I16" s="61">
        <v>0.25185288770801201</v>
      </c>
      <c r="J16" s="62" t="s">
        <v>552</v>
      </c>
      <c r="L16" s="14"/>
    </row>
    <row r="17" spans="1:12" ht="15" customHeight="1">
      <c r="A17" s="59" t="s">
        <v>562</v>
      </c>
      <c r="B17" s="60" t="s">
        <v>14</v>
      </c>
      <c r="C17" s="60" t="s">
        <v>14</v>
      </c>
      <c r="D17" s="247" t="s">
        <v>14</v>
      </c>
      <c r="E17" s="60">
        <v>1045493424.76</v>
      </c>
      <c r="F17" s="60">
        <v>1631668786.02</v>
      </c>
      <c r="G17" s="247">
        <v>16.3799999999999</v>
      </c>
      <c r="H17" s="60">
        <v>72140698</v>
      </c>
      <c r="I17" s="61">
        <v>0.175879396984924</v>
      </c>
      <c r="J17" s="62" t="s">
        <v>552</v>
      </c>
      <c r="L17" s="14"/>
    </row>
    <row r="18" spans="1:12" ht="15" customHeight="1">
      <c r="A18" s="59" t="s">
        <v>46</v>
      </c>
      <c r="B18" s="60">
        <v>637662505.94000006</v>
      </c>
      <c r="C18" s="60">
        <v>1131586001.28</v>
      </c>
      <c r="D18" s="247">
        <v>12.88</v>
      </c>
      <c r="E18" s="60">
        <v>1338033994.3599899</v>
      </c>
      <c r="F18" s="60">
        <v>1531529146</v>
      </c>
      <c r="G18" s="247">
        <v>15.5</v>
      </c>
      <c r="H18" s="60">
        <v>92468054</v>
      </c>
      <c r="I18" s="61">
        <v>0.20341614906832201</v>
      </c>
      <c r="J18" s="62" t="s">
        <v>552</v>
      </c>
      <c r="L18" s="14"/>
    </row>
    <row r="19" spans="1:12" ht="15" customHeight="1">
      <c r="A19" s="59" t="s">
        <v>47</v>
      </c>
      <c r="B19" s="60">
        <v>710279751.98000002</v>
      </c>
      <c r="C19" s="60">
        <v>796316657.81700003</v>
      </c>
      <c r="D19" s="247">
        <v>9.3290000000000006</v>
      </c>
      <c r="E19" s="60">
        <v>702773876.10000002</v>
      </c>
      <c r="F19" s="60">
        <v>832935785.93399894</v>
      </c>
      <c r="G19" s="247">
        <v>9.7579999999999902</v>
      </c>
      <c r="H19" s="60">
        <v>74807984</v>
      </c>
      <c r="I19" s="61">
        <v>4.5985636188229997E-2</v>
      </c>
      <c r="J19" s="62" t="s">
        <v>552</v>
      </c>
      <c r="L19" s="14"/>
    </row>
    <row r="20" spans="1:12" ht="15" customHeight="1">
      <c r="A20" s="59" t="s">
        <v>305</v>
      </c>
      <c r="B20" s="60">
        <v>100345629.599999</v>
      </c>
      <c r="C20" s="60">
        <v>361989600</v>
      </c>
      <c r="D20" s="247">
        <v>37.149999999999899</v>
      </c>
      <c r="E20" s="60">
        <v>170321137.78</v>
      </c>
      <c r="F20" s="60">
        <v>607830720</v>
      </c>
      <c r="G20" s="247">
        <v>62.38</v>
      </c>
      <c r="H20" s="60">
        <v>3662422</v>
      </c>
      <c r="I20" s="61">
        <v>0.67913862718707896</v>
      </c>
      <c r="J20" s="62" t="s">
        <v>552</v>
      </c>
      <c r="L20" s="14"/>
    </row>
    <row r="21" spans="1:12" ht="15" customHeight="1">
      <c r="A21" s="59" t="s">
        <v>48</v>
      </c>
      <c r="B21" s="60">
        <v>8345294700.2799902</v>
      </c>
      <c r="C21" s="60">
        <v>10886834000</v>
      </c>
      <c r="D21" s="247">
        <v>25.329999999999899</v>
      </c>
      <c r="E21" s="60">
        <v>9309799360.7600002</v>
      </c>
      <c r="F21" s="60">
        <v>8267203000</v>
      </c>
      <c r="G21" s="247">
        <v>19.2349999999999</v>
      </c>
      <c r="H21" s="60">
        <v>417620582</v>
      </c>
      <c r="I21" s="61">
        <v>-0.24062376628503701</v>
      </c>
      <c r="J21" s="62" t="s">
        <v>552</v>
      </c>
      <c r="L21" s="14"/>
    </row>
    <row r="22" spans="1:12" ht="15" customHeight="1">
      <c r="A22" s="59" t="s">
        <v>49</v>
      </c>
      <c r="B22" s="60">
        <v>267592980.199999</v>
      </c>
      <c r="C22" s="60">
        <v>2074897367.0699899</v>
      </c>
      <c r="D22" s="247">
        <v>11.535</v>
      </c>
      <c r="E22" s="60">
        <v>222656029.09999901</v>
      </c>
      <c r="F22" s="60">
        <v>1798784020</v>
      </c>
      <c r="G22" s="247">
        <v>10</v>
      </c>
      <c r="H22" s="60">
        <v>21252378</v>
      </c>
      <c r="I22" s="61">
        <v>-0.133073255309926</v>
      </c>
      <c r="J22" s="62" t="s">
        <v>552</v>
      </c>
      <c r="L22" s="14"/>
    </row>
    <row r="23" spans="1:12" ht="15" customHeight="1">
      <c r="A23" s="59" t="s">
        <v>563</v>
      </c>
      <c r="B23" s="60" t="s">
        <v>14</v>
      </c>
      <c r="C23" s="60" t="s">
        <v>14</v>
      </c>
      <c r="D23" s="247" t="s">
        <v>14</v>
      </c>
      <c r="E23" s="60">
        <v>194543348.34</v>
      </c>
      <c r="F23" s="60">
        <v>327673240</v>
      </c>
      <c r="G23" s="247">
        <v>7.1559999999999899</v>
      </c>
      <c r="H23" s="60">
        <v>23709908</v>
      </c>
      <c r="I23" s="61">
        <v>-0.246736842105263</v>
      </c>
      <c r="J23" s="62" t="s">
        <v>552</v>
      </c>
      <c r="L23" s="14"/>
    </row>
    <row r="24" spans="1:12" ht="15" customHeight="1">
      <c r="A24" s="59" t="s">
        <v>50</v>
      </c>
      <c r="B24" s="60">
        <v>271887128.62</v>
      </c>
      <c r="C24" s="60">
        <v>1281000000</v>
      </c>
      <c r="D24" s="247">
        <v>61</v>
      </c>
      <c r="E24" s="60">
        <v>649154938.63999903</v>
      </c>
      <c r="F24" s="60">
        <v>1613219999.99999</v>
      </c>
      <c r="G24" s="247">
        <v>76.819999999999894</v>
      </c>
      <c r="H24" s="60">
        <v>9224948</v>
      </c>
      <c r="I24" s="61">
        <v>0.25934426229508101</v>
      </c>
      <c r="J24" s="62" t="s">
        <v>552</v>
      </c>
      <c r="L24" s="14"/>
    </row>
    <row r="25" spans="1:12" ht="15" customHeight="1">
      <c r="A25" s="59" t="s">
        <v>51</v>
      </c>
      <c r="B25" s="60">
        <v>5779892.0800000001</v>
      </c>
      <c r="C25" s="60">
        <v>67852584.950000003</v>
      </c>
      <c r="D25" s="247">
        <v>9.0050000000000008</v>
      </c>
      <c r="E25" s="60">
        <v>3996254.48</v>
      </c>
      <c r="F25" s="60">
        <v>67814910</v>
      </c>
      <c r="G25" s="247">
        <v>9</v>
      </c>
      <c r="H25" s="60">
        <v>425924</v>
      </c>
      <c r="I25" s="61">
        <v>-5.5524708495291398E-4</v>
      </c>
      <c r="J25" s="62" t="s">
        <v>552</v>
      </c>
      <c r="L25" s="14"/>
    </row>
    <row r="26" spans="1:12" ht="15" customHeight="1">
      <c r="A26" s="59" t="s">
        <v>52</v>
      </c>
      <c r="B26" s="60">
        <v>2806227594</v>
      </c>
      <c r="C26" s="60">
        <v>3802312649.816</v>
      </c>
      <c r="D26" s="247">
        <v>3.3679999999999901</v>
      </c>
      <c r="E26" s="60">
        <v>2857520854.4400001</v>
      </c>
      <c r="F26" s="60">
        <v>2338286976</v>
      </c>
      <c r="G26" s="247">
        <v>2.0920000000000001</v>
      </c>
      <c r="H26" s="60">
        <v>1068635582</v>
      </c>
      <c r="I26" s="61">
        <v>-0.17753605306831699</v>
      </c>
      <c r="J26" s="62" t="s">
        <v>552</v>
      </c>
      <c r="L26" s="14"/>
    </row>
    <row r="27" spans="1:12" ht="15" customHeight="1">
      <c r="A27" s="59" t="s">
        <v>53</v>
      </c>
      <c r="B27" s="60">
        <v>266495299.16</v>
      </c>
      <c r="C27" s="60">
        <v>526500000</v>
      </c>
      <c r="D27" s="247">
        <v>40.5</v>
      </c>
      <c r="E27" s="60">
        <v>185706781.56</v>
      </c>
      <c r="F27" s="60">
        <v>228605000</v>
      </c>
      <c r="G27" s="247">
        <v>17.585000000000001</v>
      </c>
      <c r="H27" s="60">
        <v>6774316</v>
      </c>
      <c r="I27" s="61">
        <v>-0.56580246913580201</v>
      </c>
      <c r="J27" s="62" t="s">
        <v>552</v>
      </c>
      <c r="L27" s="14"/>
    </row>
    <row r="28" spans="1:12" ht="15" customHeight="1">
      <c r="A28" s="65" t="s">
        <v>300</v>
      </c>
      <c r="B28" s="60">
        <v>705410943.53999901</v>
      </c>
      <c r="C28" s="60">
        <v>1105409250</v>
      </c>
      <c r="D28" s="247">
        <v>41.634999999999899</v>
      </c>
      <c r="E28" s="60">
        <v>615892200.55999899</v>
      </c>
      <c r="F28" s="60">
        <v>1400247000</v>
      </c>
      <c r="G28" s="247">
        <v>52.74</v>
      </c>
      <c r="H28" s="13">
        <v>13209514</v>
      </c>
      <c r="I28" s="61">
        <v>0.26672270925903602</v>
      </c>
      <c r="J28" s="62" t="s">
        <v>552</v>
      </c>
      <c r="L28" s="14"/>
    </row>
    <row r="29" spans="1:12" ht="15" customHeight="1">
      <c r="A29" s="59" t="s">
        <v>54</v>
      </c>
      <c r="B29" s="60">
        <v>301145205.24000001</v>
      </c>
      <c r="C29" s="60">
        <v>1800000000</v>
      </c>
      <c r="D29" s="247">
        <v>90</v>
      </c>
      <c r="E29" s="60">
        <v>383469115.13999897</v>
      </c>
      <c r="F29" s="60">
        <v>1720000000</v>
      </c>
      <c r="G29" s="247">
        <v>86</v>
      </c>
      <c r="H29" s="60">
        <v>4377022</v>
      </c>
      <c r="I29" s="61">
        <v>-4.44444444444443E-2</v>
      </c>
      <c r="J29" s="62" t="s">
        <v>552</v>
      </c>
      <c r="L29" s="14"/>
    </row>
    <row r="30" spans="1:12" ht="15" customHeight="1">
      <c r="A30" s="59" t="s">
        <v>55</v>
      </c>
      <c r="B30" s="60">
        <v>766074730.5</v>
      </c>
      <c r="C30" s="60">
        <v>2349480749.6399899</v>
      </c>
      <c r="D30" s="247">
        <v>34.78</v>
      </c>
      <c r="E30" s="60">
        <v>946890685.15999901</v>
      </c>
      <c r="F30" s="60">
        <v>2727775522.4400001</v>
      </c>
      <c r="G30" s="247">
        <v>40.380000000000003</v>
      </c>
      <c r="H30" s="60">
        <v>25890060</v>
      </c>
      <c r="I30" s="61">
        <v>0.161012075905693</v>
      </c>
      <c r="J30" s="62" t="s">
        <v>552</v>
      </c>
      <c r="L30" s="14"/>
    </row>
    <row r="31" spans="1:12" ht="15" customHeight="1">
      <c r="A31" s="59" t="s">
        <v>56</v>
      </c>
      <c r="B31" s="60">
        <v>4824475493.8800001</v>
      </c>
      <c r="C31" s="60">
        <v>11385818172.33</v>
      </c>
      <c r="D31" s="247">
        <v>34.7899999999999</v>
      </c>
      <c r="E31" s="60">
        <v>5208691936.8999901</v>
      </c>
      <c r="F31" s="60">
        <v>7203272721.2700005</v>
      </c>
      <c r="G31" s="247">
        <v>22.01</v>
      </c>
      <c r="H31" s="60">
        <v>182969598</v>
      </c>
      <c r="I31" s="61">
        <v>-0.36734693877551</v>
      </c>
      <c r="J31" s="62" t="s">
        <v>552</v>
      </c>
      <c r="L31" s="14"/>
    </row>
    <row r="32" spans="1:12" ht="15" customHeight="1">
      <c r="A32" s="59" t="s">
        <v>57</v>
      </c>
      <c r="B32" s="60">
        <v>168209665.94</v>
      </c>
      <c r="C32" s="60">
        <v>1030810500</v>
      </c>
      <c r="D32" s="247">
        <v>28.85</v>
      </c>
      <c r="E32" s="60">
        <v>186090533.28</v>
      </c>
      <c r="F32" s="60">
        <v>789082485.419999</v>
      </c>
      <c r="G32" s="247">
        <v>20.989999999999899</v>
      </c>
      <c r="H32" s="60">
        <v>7981296</v>
      </c>
      <c r="I32" s="61">
        <v>-0.27244367417677601</v>
      </c>
      <c r="J32" s="62" t="s">
        <v>552</v>
      </c>
      <c r="L32" s="14"/>
    </row>
    <row r="33" spans="1:12" ht="15" customHeight="1">
      <c r="A33" s="59" t="s">
        <v>58</v>
      </c>
      <c r="B33" s="60">
        <v>78871921.780000001</v>
      </c>
      <c r="C33" s="60">
        <v>151617882.15000001</v>
      </c>
      <c r="D33" s="247">
        <v>6.79</v>
      </c>
      <c r="E33" s="60">
        <v>80710388.079999894</v>
      </c>
      <c r="F33" s="60">
        <v>139559906.25</v>
      </c>
      <c r="G33" s="247">
        <v>6.25</v>
      </c>
      <c r="H33" s="60">
        <v>11146186</v>
      </c>
      <c r="I33" s="61">
        <v>-7.9528718703976403E-2</v>
      </c>
      <c r="J33" s="62" t="s">
        <v>552</v>
      </c>
      <c r="L33" s="14"/>
    </row>
    <row r="34" spans="1:12" ht="15" customHeight="1">
      <c r="A34" s="59" t="s">
        <v>564</v>
      </c>
      <c r="B34" s="60">
        <v>5394876.2999999896</v>
      </c>
      <c r="C34" s="60">
        <v>297205425</v>
      </c>
      <c r="D34" s="247">
        <v>24.969999999999899</v>
      </c>
      <c r="E34" s="60">
        <v>235803984.639999</v>
      </c>
      <c r="F34" s="60">
        <v>648382075</v>
      </c>
      <c r="G34" s="247">
        <v>44.57</v>
      </c>
      <c r="H34" s="60">
        <v>5258208</v>
      </c>
      <c r="I34" s="61">
        <v>1.0891245187002301</v>
      </c>
      <c r="J34" s="62" t="s">
        <v>552</v>
      </c>
      <c r="L34" s="14"/>
    </row>
    <row r="35" spans="1:12" ht="15" customHeight="1">
      <c r="A35" s="59" t="s">
        <v>270</v>
      </c>
      <c r="B35" s="60">
        <v>2318779209.1199899</v>
      </c>
      <c r="C35" s="60">
        <v>5008841276.8800001</v>
      </c>
      <c r="D35" s="247">
        <v>25.62</v>
      </c>
      <c r="E35" s="60">
        <v>6854995606.7600002</v>
      </c>
      <c r="F35" s="60">
        <v>3672492241.3299899</v>
      </c>
      <c r="G35" s="247">
        <v>12.535</v>
      </c>
      <c r="H35" s="60">
        <v>324388362</v>
      </c>
      <c r="I35" s="61">
        <v>-0.48907038608751902</v>
      </c>
      <c r="J35" s="62" t="s">
        <v>552</v>
      </c>
      <c r="L35" s="14"/>
    </row>
    <row r="36" spans="1:12" ht="15" customHeight="1">
      <c r="A36" s="59" t="s">
        <v>59</v>
      </c>
      <c r="B36" s="60">
        <v>572658069.98000002</v>
      </c>
      <c r="C36" s="60">
        <v>898118424.64499903</v>
      </c>
      <c r="D36" s="247">
        <v>22.555</v>
      </c>
      <c r="E36" s="60">
        <v>387439386.56</v>
      </c>
      <c r="F36" s="60">
        <v>748797028.39499903</v>
      </c>
      <c r="G36" s="247">
        <v>18.805</v>
      </c>
      <c r="H36" s="60">
        <v>17367774</v>
      </c>
      <c r="I36" s="61">
        <v>-0.16626025271558401</v>
      </c>
      <c r="J36" s="62" t="s">
        <v>552</v>
      </c>
      <c r="L36" s="14"/>
    </row>
    <row r="37" spans="1:12" ht="15" customHeight="1">
      <c r="A37" s="59" t="s">
        <v>60</v>
      </c>
      <c r="B37" s="60">
        <v>93563312.219999894</v>
      </c>
      <c r="C37" s="60">
        <v>403104000</v>
      </c>
      <c r="D37" s="247">
        <v>59.28</v>
      </c>
      <c r="E37" s="60">
        <v>68709341.799999893</v>
      </c>
      <c r="F37" s="60">
        <v>485860000</v>
      </c>
      <c r="G37" s="247">
        <v>71.45</v>
      </c>
      <c r="H37" s="60">
        <v>1037808</v>
      </c>
      <c r="I37" s="61">
        <v>0.205296896086369</v>
      </c>
      <c r="J37" s="62" t="s">
        <v>552</v>
      </c>
      <c r="L37" s="14"/>
    </row>
    <row r="38" spans="1:12" ht="15" customHeight="1">
      <c r="A38" s="59" t="s">
        <v>274</v>
      </c>
      <c r="B38" s="60">
        <v>116623318.81999899</v>
      </c>
      <c r="C38" s="60">
        <v>353991876.91000003</v>
      </c>
      <c r="D38" s="247">
        <v>5.29</v>
      </c>
      <c r="E38" s="60">
        <v>105606165.88</v>
      </c>
      <c r="F38" s="60">
        <v>412878994.43000001</v>
      </c>
      <c r="G38" s="247">
        <v>6.1699999999999902</v>
      </c>
      <c r="H38" s="60">
        <v>18309606</v>
      </c>
      <c r="I38" s="61">
        <v>0.16635160680529301</v>
      </c>
      <c r="J38" s="62" t="s">
        <v>552</v>
      </c>
      <c r="L38" s="14"/>
    </row>
    <row r="39" spans="1:12" ht="15" customHeight="1">
      <c r="A39" s="59" t="s">
        <v>61</v>
      </c>
      <c r="B39" s="60">
        <v>586275472.98000002</v>
      </c>
      <c r="C39" s="60">
        <v>1288960000</v>
      </c>
      <c r="D39" s="247">
        <v>80.56</v>
      </c>
      <c r="E39" s="60">
        <v>680969431.27999902</v>
      </c>
      <c r="F39" s="60">
        <v>960000000</v>
      </c>
      <c r="G39" s="247">
        <v>60</v>
      </c>
      <c r="H39" s="60">
        <v>8952754</v>
      </c>
      <c r="I39" s="61">
        <v>-0.25521350546176702</v>
      </c>
      <c r="J39" s="62" t="s">
        <v>552</v>
      </c>
      <c r="L39" s="14"/>
    </row>
    <row r="40" spans="1:12" ht="15" customHeight="1">
      <c r="A40" s="59" t="s">
        <v>62</v>
      </c>
      <c r="B40" s="60">
        <v>135208911.139999</v>
      </c>
      <c r="C40" s="60">
        <v>740540756.82999897</v>
      </c>
      <c r="D40" s="247">
        <v>35.994999999999898</v>
      </c>
      <c r="E40" s="60">
        <v>182580574.81999901</v>
      </c>
      <c r="F40" s="60">
        <v>826640578.12</v>
      </c>
      <c r="G40" s="247">
        <v>40.18</v>
      </c>
      <c r="H40" s="60">
        <v>4651550</v>
      </c>
      <c r="I40" s="61">
        <v>0.116266148076121</v>
      </c>
      <c r="J40" s="62" t="s">
        <v>552</v>
      </c>
      <c r="L40" s="14"/>
    </row>
    <row r="41" spans="1:12" ht="15" customHeight="1">
      <c r="A41" s="59" t="s">
        <v>63</v>
      </c>
      <c r="B41" s="60">
        <v>246148637.88</v>
      </c>
      <c r="C41" s="60">
        <v>2430479936.04</v>
      </c>
      <c r="D41" s="247">
        <v>21.32</v>
      </c>
      <c r="E41" s="60">
        <v>193119669.38</v>
      </c>
      <c r="F41" s="60">
        <v>2071949945.4749999</v>
      </c>
      <c r="G41" s="247">
        <v>18.175000000000001</v>
      </c>
      <c r="H41" s="60">
        <v>9747782</v>
      </c>
      <c r="I41" s="61">
        <v>-0.14751407129455901</v>
      </c>
      <c r="J41" s="62" t="s">
        <v>552</v>
      </c>
      <c r="L41" s="14"/>
    </row>
    <row r="42" spans="1:12" ht="15" customHeight="1">
      <c r="A42" s="59" t="s">
        <v>64</v>
      </c>
      <c r="B42" s="60">
        <v>1512134105.6800001</v>
      </c>
      <c r="C42" s="60">
        <v>2438272000</v>
      </c>
      <c r="D42" s="247">
        <v>5.5039999999999898</v>
      </c>
      <c r="E42" s="60">
        <v>2350881165.1799898</v>
      </c>
      <c r="F42" s="60">
        <v>3667375500</v>
      </c>
      <c r="G42" s="247">
        <v>5.5190000000000001</v>
      </c>
      <c r="H42" s="60">
        <v>350178060</v>
      </c>
      <c r="I42" s="61">
        <v>8.9208440905577294E-2</v>
      </c>
      <c r="J42" s="62" t="s">
        <v>552</v>
      </c>
      <c r="L42" s="14"/>
    </row>
    <row r="43" spans="1:12" ht="15" customHeight="1">
      <c r="A43" s="59" t="s">
        <v>551</v>
      </c>
      <c r="B43" s="60">
        <v>359619609.77999902</v>
      </c>
      <c r="C43" s="60">
        <v>2867211000</v>
      </c>
      <c r="D43" s="247">
        <v>9.2789999999999893</v>
      </c>
      <c r="E43" s="60">
        <v>785273982.299999</v>
      </c>
      <c r="F43" s="60">
        <v>2403093000</v>
      </c>
      <c r="G43" s="247">
        <v>7.7770000000000001</v>
      </c>
      <c r="H43" s="60">
        <v>86083326</v>
      </c>
      <c r="I43" s="61">
        <v>-0.161870891259834</v>
      </c>
      <c r="J43" s="62" t="s">
        <v>552</v>
      </c>
      <c r="L43" s="14"/>
    </row>
    <row r="44" spans="1:12" ht="15" customHeight="1">
      <c r="A44" s="59" t="s">
        <v>351</v>
      </c>
      <c r="B44" s="60">
        <v>48587986.280000001</v>
      </c>
      <c r="C44" s="60">
        <v>218590659.75600001</v>
      </c>
      <c r="D44" s="247">
        <v>4.0110000000000001</v>
      </c>
      <c r="E44" s="60">
        <v>74188065.579999894</v>
      </c>
      <c r="F44" s="60">
        <v>233893628.28299901</v>
      </c>
      <c r="G44" s="247">
        <v>4.15099999999999</v>
      </c>
      <c r="H44" s="60">
        <v>12884568</v>
      </c>
      <c r="I44" s="61">
        <v>3.4904013961605397E-2</v>
      </c>
      <c r="J44" s="62" t="s">
        <v>552</v>
      </c>
      <c r="L44" s="14"/>
    </row>
    <row r="45" spans="1:12" ht="15" customHeight="1">
      <c r="A45" s="59" t="s">
        <v>271</v>
      </c>
      <c r="B45" s="60">
        <v>1844685271.8599899</v>
      </c>
      <c r="C45" s="60">
        <v>2641175638.29</v>
      </c>
      <c r="D45" s="247">
        <v>15.515000000000001</v>
      </c>
      <c r="E45" s="60">
        <v>1160359924.4000001</v>
      </c>
      <c r="F45" s="60">
        <v>2603724227.3699899</v>
      </c>
      <c r="G45" s="247">
        <v>15.295</v>
      </c>
      <c r="H45" s="60">
        <v>77291662</v>
      </c>
      <c r="I45" s="61">
        <v>-1.41798259748631E-2</v>
      </c>
      <c r="J45" s="62" t="s">
        <v>552</v>
      </c>
      <c r="L45" s="14"/>
    </row>
    <row r="46" spans="1:12" ht="15" customHeight="1">
      <c r="A46" s="59" t="s">
        <v>1</v>
      </c>
      <c r="B46" s="60">
        <v>1203230410.22</v>
      </c>
      <c r="C46" s="60">
        <v>4636800000</v>
      </c>
      <c r="D46" s="247">
        <v>36.225000000000001</v>
      </c>
      <c r="E46" s="60">
        <v>1182742984.7</v>
      </c>
      <c r="F46" s="60">
        <v>4746240000</v>
      </c>
      <c r="G46" s="247">
        <v>37.079999999999899</v>
      </c>
      <c r="H46" s="60">
        <v>31951922</v>
      </c>
      <c r="I46" s="61">
        <v>2.3602484472049701E-2</v>
      </c>
      <c r="J46" s="62" t="s">
        <v>552</v>
      </c>
      <c r="L46" s="14"/>
    </row>
    <row r="47" spans="1:12" ht="15" customHeight="1">
      <c r="A47" s="59" t="s">
        <v>66</v>
      </c>
      <c r="B47" s="60">
        <v>3741275424.0599899</v>
      </c>
      <c r="C47" s="60">
        <v>6023649263.5900002</v>
      </c>
      <c r="D47" s="247">
        <v>34.93</v>
      </c>
      <c r="E47" s="60">
        <v>3997383403.96</v>
      </c>
      <c r="F47" s="60">
        <v>5655470300.585</v>
      </c>
      <c r="G47" s="247">
        <v>32.795000000000002</v>
      </c>
      <c r="H47" s="60">
        <v>122178688</v>
      </c>
      <c r="I47" s="61">
        <v>-6.1122244488977802E-2</v>
      </c>
      <c r="J47" s="62" t="s">
        <v>552</v>
      </c>
      <c r="L47" s="14"/>
    </row>
    <row r="48" spans="1:12" ht="15" customHeight="1">
      <c r="A48" s="59" t="s">
        <v>67</v>
      </c>
      <c r="B48" s="60">
        <v>29193813.5</v>
      </c>
      <c r="C48" s="60">
        <v>101520000</v>
      </c>
      <c r="D48" s="247">
        <v>1.8799999999999899</v>
      </c>
      <c r="E48" s="60">
        <v>18106700.940000001</v>
      </c>
      <c r="F48" s="60">
        <v>38070000</v>
      </c>
      <c r="G48" s="247">
        <v>0.70499999999999896</v>
      </c>
      <c r="H48" s="60">
        <v>14181308</v>
      </c>
      <c r="I48" s="61">
        <v>-0.625</v>
      </c>
      <c r="J48" s="62" t="s">
        <v>552</v>
      </c>
      <c r="L48" s="14"/>
    </row>
    <row r="49" spans="1:14" ht="15" customHeight="1">
      <c r="A49" s="59" t="s">
        <v>68</v>
      </c>
      <c r="B49" s="60">
        <v>1005082550.48</v>
      </c>
      <c r="C49" s="60">
        <v>1354495955.0999999</v>
      </c>
      <c r="D49" s="247">
        <v>11.525</v>
      </c>
      <c r="E49" s="60">
        <v>905651700.46000004</v>
      </c>
      <c r="F49" s="60">
        <v>1345093813.98</v>
      </c>
      <c r="G49" s="247">
        <v>11.445</v>
      </c>
      <c r="H49" s="60">
        <v>76439862</v>
      </c>
      <c r="I49" s="61">
        <v>-6.94143167028205E-3</v>
      </c>
      <c r="J49" s="62" t="s">
        <v>552</v>
      </c>
      <c r="L49" s="14"/>
    </row>
    <row r="50" spans="1:14" ht="15" customHeight="1">
      <c r="A50" s="59" t="s">
        <v>69</v>
      </c>
      <c r="B50" s="60">
        <v>19627986</v>
      </c>
      <c r="C50" s="60">
        <v>91050000</v>
      </c>
      <c r="D50" s="247">
        <v>18.21</v>
      </c>
      <c r="E50" s="60">
        <v>13389107.16</v>
      </c>
      <c r="F50" s="60">
        <v>103250000</v>
      </c>
      <c r="G50" s="247">
        <v>20.649999999999899</v>
      </c>
      <c r="H50" s="60">
        <v>654538</v>
      </c>
      <c r="I50" s="61">
        <v>0.13399231191652899</v>
      </c>
      <c r="J50" s="62" t="s">
        <v>552</v>
      </c>
      <c r="L50" s="14"/>
    </row>
    <row r="51" spans="1:14" ht="15" customHeight="1">
      <c r="A51" s="59" t="s">
        <v>565</v>
      </c>
      <c r="B51" s="60">
        <v>277403777.39999902</v>
      </c>
      <c r="C51" s="60">
        <v>493725000</v>
      </c>
      <c r="D51" s="247">
        <v>11.35</v>
      </c>
      <c r="E51" s="60">
        <v>408648986.27999902</v>
      </c>
      <c r="F51" s="60">
        <v>813667499.99999905</v>
      </c>
      <c r="G51" s="247">
        <v>18.704999999999899</v>
      </c>
      <c r="H51" s="60">
        <v>25586988</v>
      </c>
      <c r="I51" s="61">
        <v>0.64801762114537398</v>
      </c>
      <c r="J51" s="62" t="s">
        <v>552</v>
      </c>
      <c r="L51" s="14"/>
    </row>
    <row r="52" spans="1:14" ht="5.0999999999999996" customHeight="1">
      <c r="D52" s="14"/>
    </row>
    <row r="53" spans="1:14">
      <c r="A53" s="63" t="s">
        <v>15</v>
      </c>
    </row>
    <row r="54" spans="1:14">
      <c r="A54" s="140" t="s">
        <v>196</v>
      </c>
    </row>
    <row r="55" spans="1:14">
      <c r="A55" s="63" t="s">
        <v>195</v>
      </c>
    </row>
    <row r="56" spans="1:14" ht="12.75" customHeight="1">
      <c r="A56" s="141"/>
      <c r="F56" s="144"/>
      <c r="G56" s="72"/>
    </row>
    <row r="57" spans="1:14">
      <c r="A57" s="142" t="s">
        <v>308</v>
      </c>
      <c r="D57" s="142" t="s">
        <v>309</v>
      </c>
      <c r="K57" s="142"/>
      <c r="N57" s="142"/>
    </row>
    <row r="58" spans="1:14">
      <c r="A58" s="67" t="s">
        <v>558</v>
      </c>
      <c r="C58" s="3"/>
      <c r="D58" s="67" t="s">
        <v>557</v>
      </c>
      <c r="K58" s="67"/>
      <c r="L58" s="3"/>
      <c r="M58" s="3"/>
      <c r="N58" s="67"/>
    </row>
    <row r="59" spans="1:14">
      <c r="A59" s="67" t="s">
        <v>559</v>
      </c>
      <c r="C59" s="3"/>
      <c r="D59" s="3"/>
      <c r="K59" s="3"/>
      <c r="L59" s="3"/>
      <c r="M59" s="3"/>
      <c r="N59" s="3"/>
    </row>
    <row r="60" spans="1:14">
      <c r="B60" s="3"/>
      <c r="C60" s="3"/>
      <c r="F60" s="63"/>
      <c r="L60" s="3"/>
      <c r="M60" s="3"/>
      <c r="N60" s="143"/>
    </row>
    <row r="61" spans="1:14">
      <c r="A61" s="143" t="s">
        <v>197</v>
      </c>
      <c r="B61" s="3"/>
      <c r="C61" s="3"/>
      <c r="D61" s="143" t="s">
        <v>310</v>
      </c>
      <c r="K61" s="143"/>
      <c r="L61" s="3"/>
      <c r="M61" s="3"/>
      <c r="N61" s="67"/>
    </row>
    <row r="62" spans="1:14">
      <c r="A62" s="254" t="s">
        <v>560</v>
      </c>
      <c r="D62" s="67" t="s">
        <v>561</v>
      </c>
      <c r="K62" s="254"/>
    </row>
    <row r="65" spans="1:1" ht="15" customHeight="1"/>
    <row r="66" spans="1:1" ht="15" customHeight="1"/>
    <row r="67" spans="1:1" ht="15" customHeight="1"/>
    <row r="68" spans="1:1" ht="15" customHeight="1"/>
    <row r="69" spans="1:1" ht="15" customHeight="1">
      <c r="A69" s="27"/>
    </row>
    <row r="70" spans="1:1" ht="15" customHeight="1">
      <c r="A70" s="156"/>
    </row>
    <row r="71" spans="1:1" ht="15" customHeight="1"/>
    <row r="72" spans="1:1" ht="15" customHeight="1"/>
    <row r="73" spans="1:1" ht="15" customHeight="1"/>
    <row r="74" spans="1:1" ht="15" customHeight="1"/>
    <row r="75" spans="1:1" ht="15" customHeight="1"/>
    <row r="76" spans="1:1" ht="15" customHeight="1"/>
    <row r="77" spans="1:1" ht="15" customHeight="1"/>
    <row r="78" spans="1:1" ht="15" customHeight="1"/>
  </sheetData>
  <mergeCells count="12">
    <mergeCell ref="J11:J12"/>
    <mergeCell ref="E10:J10"/>
    <mergeCell ref="E11:E12"/>
    <mergeCell ref="F11:F12"/>
    <mergeCell ref="G11:G12"/>
    <mergeCell ref="H11:H12"/>
    <mergeCell ref="A11:A12"/>
    <mergeCell ref="B10:D10"/>
    <mergeCell ref="B11:B12"/>
    <mergeCell ref="C11:C12"/>
    <mergeCell ref="D11:D12"/>
    <mergeCell ref="I11:I12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59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9"/>
  <sheetViews>
    <sheetView workbookViewId="0">
      <selection activeCell="M28" sqref="M28"/>
    </sheetView>
  </sheetViews>
  <sheetFormatPr baseColWidth="10" defaultRowHeight="12.75"/>
  <cols>
    <col min="1" max="1" width="36" customWidth="1"/>
    <col min="2" max="2" width="14.140625" bestFit="1" customWidth="1"/>
    <col min="3" max="3" width="14.7109375" bestFit="1" customWidth="1"/>
    <col min="4" max="4" width="12.7109375" bestFit="1" customWidth="1"/>
    <col min="5" max="5" width="14.140625" bestFit="1" customWidth="1"/>
    <col min="6" max="6" width="14.7109375" bestFit="1" customWidth="1"/>
    <col min="7" max="7" width="12.7109375" bestFit="1" customWidth="1"/>
    <col min="8" max="8" width="14" bestFit="1" customWidth="1"/>
    <col min="9" max="9" width="12.7109375" bestFit="1" customWidth="1"/>
    <col min="10" max="10" width="6.7109375" bestFit="1" customWidth="1"/>
  </cols>
  <sheetData>
    <row r="1" spans="1:12" ht="18" customHeight="1"/>
    <row r="2" spans="1:12" ht="26.25">
      <c r="A2" s="52" t="s">
        <v>10</v>
      </c>
      <c r="B2" s="1"/>
      <c r="C2" s="1"/>
      <c r="D2" s="1"/>
      <c r="E2" s="1"/>
      <c r="F2" s="1"/>
      <c r="G2" s="1"/>
      <c r="H2" s="1"/>
      <c r="I2" s="69"/>
    </row>
    <row r="3" spans="1:12" ht="23.25">
      <c r="A3" s="54" t="s">
        <v>10</v>
      </c>
      <c r="B3" s="1"/>
      <c r="C3" s="1"/>
      <c r="D3" s="1"/>
      <c r="E3" s="1"/>
      <c r="F3" s="1"/>
      <c r="G3" s="1"/>
      <c r="H3" s="1"/>
      <c r="I3" s="1"/>
    </row>
    <row r="4" spans="1:12" ht="15.75">
      <c r="H4" s="44"/>
    </row>
    <row r="5" spans="1:12" ht="15.75">
      <c r="B5" s="3"/>
      <c r="C5" s="3"/>
      <c r="H5" s="44"/>
    </row>
    <row r="6" spans="1:12" ht="15.75">
      <c r="H6" s="44"/>
    </row>
    <row r="7" spans="1:12" ht="15.75" customHeight="1">
      <c r="B7" s="14"/>
      <c r="C7" s="14"/>
      <c r="D7" s="14"/>
      <c r="E7" s="14"/>
      <c r="F7" s="14"/>
      <c r="G7" s="14"/>
      <c r="H7" s="14"/>
      <c r="I7" s="14"/>
    </row>
    <row r="8" spans="1:12" ht="15.75">
      <c r="H8" s="44"/>
    </row>
    <row r="9" spans="1:12" ht="15.75">
      <c r="H9" s="44"/>
    </row>
    <row r="10" spans="1:12">
      <c r="A10" s="55"/>
      <c r="B10" s="489">
        <v>2013</v>
      </c>
      <c r="C10" s="490"/>
      <c r="D10" s="491"/>
      <c r="E10" s="495">
        <v>2014</v>
      </c>
      <c r="F10" s="495"/>
      <c r="G10" s="495"/>
      <c r="H10" s="495"/>
      <c r="I10" s="495"/>
      <c r="J10" s="495"/>
    </row>
    <row r="11" spans="1:12" ht="15" customHeight="1">
      <c r="A11" s="487" t="s">
        <v>194</v>
      </c>
      <c r="B11" s="492" t="s">
        <v>193</v>
      </c>
      <c r="C11" s="494" t="s">
        <v>192</v>
      </c>
      <c r="D11" s="492" t="s">
        <v>191</v>
      </c>
      <c r="E11" s="492" t="s">
        <v>193</v>
      </c>
      <c r="F11" s="494" t="s">
        <v>192</v>
      </c>
      <c r="G11" s="492" t="s">
        <v>191</v>
      </c>
      <c r="H11" s="492" t="s">
        <v>190</v>
      </c>
      <c r="I11" s="494" t="s">
        <v>188</v>
      </c>
      <c r="J11" s="492" t="s">
        <v>189</v>
      </c>
    </row>
    <row r="12" spans="1:12" ht="15" customHeight="1">
      <c r="A12" s="488"/>
      <c r="B12" s="493"/>
      <c r="C12" s="493"/>
      <c r="D12" s="493"/>
      <c r="E12" s="493"/>
      <c r="F12" s="493"/>
      <c r="G12" s="493"/>
      <c r="H12" s="493"/>
      <c r="I12" s="493"/>
      <c r="J12" s="493"/>
    </row>
    <row r="13" spans="1:12" ht="15" customHeight="1">
      <c r="A13" s="59" t="s">
        <v>81</v>
      </c>
      <c r="B13" s="60">
        <v>39110.5</v>
      </c>
      <c r="C13" s="60">
        <v>36850000</v>
      </c>
      <c r="D13" s="247">
        <v>3.35</v>
      </c>
      <c r="E13" s="60">
        <v>34677.379999999903</v>
      </c>
      <c r="F13" s="60">
        <v>44880000</v>
      </c>
      <c r="G13" s="247">
        <v>4.08</v>
      </c>
      <c r="H13" s="60">
        <v>7754</v>
      </c>
      <c r="I13" s="61">
        <v>0.217910447761194</v>
      </c>
      <c r="J13" s="62" t="s">
        <v>552</v>
      </c>
      <c r="L13" s="14"/>
    </row>
    <row r="14" spans="1:12" ht="15" customHeight="1">
      <c r="A14" s="59" t="s">
        <v>82</v>
      </c>
      <c r="B14" s="60">
        <v>283775</v>
      </c>
      <c r="C14" s="60">
        <v>438750000</v>
      </c>
      <c r="D14" s="247">
        <v>19.5</v>
      </c>
      <c r="E14" s="60">
        <v>355285</v>
      </c>
      <c r="F14" s="60">
        <v>480375000</v>
      </c>
      <c r="G14" s="247">
        <v>21.35</v>
      </c>
      <c r="H14" s="60">
        <v>16912</v>
      </c>
      <c r="I14" s="61">
        <v>9.4871794871795007E-2</v>
      </c>
      <c r="J14" s="62" t="s">
        <v>552</v>
      </c>
      <c r="L14" s="14"/>
    </row>
    <row r="15" spans="1:12" ht="15" customHeight="1">
      <c r="A15" s="59" t="s">
        <v>83</v>
      </c>
      <c r="B15" s="60">
        <v>519081.299999999</v>
      </c>
      <c r="C15" s="60">
        <v>41250000</v>
      </c>
      <c r="D15" s="247">
        <v>16.5</v>
      </c>
      <c r="E15" s="60">
        <v>978541.62</v>
      </c>
      <c r="F15" s="60">
        <v>45000000</v>
      </c>
      <c r="G15" s="247">
        <v>18</v>
      </c>
      <c r="H15" s="60">
        <v>57190</v>
      </c>
      <c r="I15" s="61">
        <v>9.0909090909090801E-2</v>
      </c>
      <c r="J15" s="62" t="s">
        <v>552</v>
      </c>
      <c r="L15" s="14"/>
    </row>
    <row r="16" spans="1:12" ht="15" customHeight="1">
      <c r="A16" s="59" t="s">
        <v>84</v>
      </c>
      <c r="B16" s="60">
        <v>1583644.3</v>
      </c>
      <c r="C16" s="60">
        <v>541800000</v>
      </c>
      <c r="D16" s="247">
        <v>17.5</v>
      </c>
      <c r="E16" s="60">
        <v>2377506</v>
      </c>
      <c r="F16" s="60">
        <v>592282800</v>
      </c>
      <c r="G16" s="247">
        <v>17.3</v>
      </c>
      <c r="H16" s="60">
        <v>137792</v>
      </c>
      <c r="I16" s="61">
        <v>-5.3612752073361998E-3</v>
      </c>
      <c r="J16" s="62" t="s">
        <v>552</v>
      </c>
      <c r="L16" s="14"/>
    </row>
    <row r="17" spans="1:12" ht="15" customHeight="1">
      <c r="A17" s="59" t="s">
        <v>85</v>
      </c>
      <c r="B17" s="60">
        <v>1347134.3</v>
      </c>
      <c r="C17" s="60">
        <v>27540000</v>
      </c>
      <c r="D17" s="247">
        <v>15.3</v>
      </c>
      <c r="E17" s="60">
        <v>691628.19999999902</v>
      </c>
      <c r="F17" s="60">
        <v>27540000</v>
      </c>
      <c r="G17" s="247">
        <v>15.3</v>
      </c>
      <c r="H17" s="60">
        <v>45598</v>
      </c>
      <c r="I17" s="61">
        <v>6.9479407914609902E-3</v>
      </c>
      <c r="J17" s="62" t="s">
        <v>552</v>
      </c>
      <c r="L17" s="14"/>
    </row>
    <row r="18" spans="1:12" ht="15" customHeight="1">
      <c r="A18" s="59" t="s">
        <v>86</v>
      </c>
      <c r="B18" s="60">
        <v>504943.14</v>
      </c>
      <c r="C18" s="60">
        <v>121500000</v>
      </c>
      <c r="D18" s="247">
        <v>40.5</v>
      </c>
      <c r="E18" s="60">
        <v>581916.5</v>
      </c>
      <c r="F18" s="60">
        <v>139500000</v>
      </c>
      <c r="G18" s="247">
        <v>46.5</v>
      </c>
      <c r="H18" s="60">
        <v>13108</v>
      </c>
      <c r="I18" s="61">
        <v>0.148148148148148</v>
      </c>
      <c r="J18" s="62" t="s">
        <v>552</v>
      </c>
      <c r="L18" s="14"/>
    </row>
    <row r="19" spans="1:12" ht="15" customHeight="1">
      <c r="A19" s="59" t="s">
        <v>553</v>
      </c>
      <c r="B19" s="60">
        <v>26178271.780000001</v>
      </c>
      <c r="C19" s="60">
        <v>271960875</v>
      </c>
      <c r="D19" s="247">
        <v>15.25</v>
      </c>
      <c r="E19" s="60">
        <v>28202779.460000001</v>
      </c>
      <c r="F19" s="60">
        <v>304239510</v>
      </c>
      <c r="G19" s="247">
        <v>17.059999999999899</v>
      </c>
      <c r="H19" s="60">
        <v>1652614</v>
      </c>
      <c r="I19" s="61">
        <v>0.118688524590164</v>
      </c>
      <c r="J19" s="62" t="s">
        <v>552</v>
      </c>
      <c r="L19" s="14"/>
    </row>
    <row r="20" spans="1:12" ht="15" customHeight="1">
      <c r="A20" s="59" t="s">
        <v>87</v>
      </c>
      <c r="B20" s="60">
        <v>281550.59999999899</v>
      </c>
      <c r="C20" s="60">
        <v>106854768</v>
      </c>
      <c r="D20" s="247">
        <v>24.489999999999899</v>
      </c>
      <c r="E20" s="60">
        <v>490712.239999999</v>
      </c>
      <c r="F20" s="60">
        <v>140495040</v>
      </c>
      <c r="G20" s="247">
        <v>32.200000000000003</v>
      </c>
      <c r="H20" s="60">
        <v>16950</v>
      </c>
      <c r="I20" s="61">
        <v>0.31482237648019601</v>
      </c>
      <c r="J20" s="62" t="s">
        <v>552</v>
      </c>
      <c r="L20" s="14"/>
    </row>
    <row r="21" spans="1:12" ht="15" customHeight="1">
      <c r="A21" s="59" t="s">
        <v>298</v>
      </c>
      <c r="B21" s="13">
        <v>1777368.1799999899</v>
      </c>
      <c r="C21" s="13">
        <v>153279500</v>
      </c>
      <c r="D21" s="248">
        <v>4.4950000000000001</v>
      </c>
      <c r="E21" s="13">
        <v>1998833.5</v>
      </c>
      <c r="F21" s="13">
        <v>167601500</v>
      </c>
      <c r="G21" s="248">
        <v>4.915</v>
      </c>
      <c r="H21" s="60">
        <v>412606</v>
      </c>
      <c r="I21" s="66">
        <v>9.3437152391546097E-2</v>
      </c>
      <c r="J21" s="10" t="s">
        <v>552</v>
      </c>
      <c r="L21" s="14"/>
    </row>
    <row r="22" spans="1:12" ht="15" customHeight="1">
      <c r="A22" s="59" t="s">
        <v>554</v>
      </c>
      <c r="B22" s="13">
        <v>151003.5</v>
      </c>
      <c r="C22" s="13">
        <v>9435000</v>
      </c>
      <c r="D22" s="248">
        <v>6.29</v>
      </c>
      <c r="E22" s="13">
        <v>243353.34</v>
      </c>
      <c r="F22" s="13">
        <v>12000000</v>
      </c>
      <c r="G22" s="248">
        <v>8</v>
      </c>
      <c r="H22" s="60">
        <v>33516</v>
      </c>
      <c r="I22" s="66">
        <v>0.27186009538950701</v>
      </c>
      <c r="J22" s="10" t="s">
        <v>552</v>
      </c>
      <c r="L22" s="14"/>
    </row>
    <row r="23" spans="1:12" ht="15" customHeight="1">
      <c r="A23" s="59" t="s">
        <v>555</v>
      </c>
      <c r="B23" s="13">
        <v>174419.64</v>
      </c>
      <c r="C23" s="13">
        <v>3828750</v>
      </c>
      <c r="D23" s="248">
        <v>5.1050000000000004</v>
      </c>
      <c r="E23" s="13">
        <v>448143.34</v>
      </c>
      <c r="F23" s="13">
        <v>3937500</v>
      </c>
      <c r="G23" s="248">
        <v>5.25</v>
      </c>
      <c r="H23" s="60">
        <v>85862</v>
      </c>
      <c r="I23" s="66">
        <v>2.8403525954946E-2</v>
      </c>
      <c r="J23" s="10" t="s">
        <v>552</v>
      </c>
      <c r="L23" s="14"/>
    </row>
    <row r="24" spans="1:12" ht="15" customHeight="1">
      <c r="A24" s="59" t="s">
        <v>573</v>
      </c>
      <c r="B24" s="13">
        <v>1007172.76</v>
      </c>
      <c r="C24" s="13">
        <v>2425000</v>
      </c>
      <c r="D24" s="248">
        <v>4.8499999999999899</v>
      </c>
      <c r="E24" s="13">
        <v>1590049.32</v>
      </c>
      <c r="F24" s="13">
        <v>6750000</v>
      </c>
      <c r="G24" s="248">
        <v>13.5</v>
      </c>
      <c r="H24" s="60">
        <v>172912</v>
      </c>
      <c r="I24" s="66">
        <v>1.78350515463918</v>
      </c>
      <c r="J24" s="10" t="s">
        <v>552</v>
      </c>
      <c r="L24" s="14"/>
    </row>
    <row r="25" spans="1:12" ht="15" customHeight="1">
      <c r="A25" s="59" t="s">
        <v>89</v>
      </c>
      <c r="B25" s="60">
        <v>470196.06</v>
      </c>
      <c r="C25" s="60">
        <v>94500000</v>
      </c>
      <c r="D25" s="247">
        <v>50</v>
      </c>
      <c r="E25" s="60">
        <v>1210150.82</v>
      </c>
      <c r="F25" s="60">
        <v>90720000</v>
      </c>
      <c r="G25" s="247">
        <v>48</v>
      </c>
      <c r="H25" s="60">
        <v>24128</v>
      </c>
      <c r="I25" s="61">
        <v>-0.04</v>
      </c>
      <c r="J25" s="62" t="s">
        <v>552</v>
      </c>
      <c r="L25" s="14"/>
    </row>
    <row r="26" spans="1:12" ht="15" customHeight="1">
      <c r="A26" s="59" t="s">
        <v>90</v>
      </c>
      <c r="B26" s="60">
        <v>2614776.29999999</v>
      </c>
      <c r="C26" s="60">
        <v>156300000</v>
      </c>
      <c r="D26" s="247">
        <v>521</v>
      </c>
      <c r="E26" s="60">
        <v>5082610.4000000004</v>
      </c>
      <c r="F26" s="60">
        <v>103500000</v>
      </c>
      <c r="G26" s="247">
        <v>345</v>
      </c>
      <c r="H26" s="60">
        <v>10846</v>
      </c>
      <c r="I26" s="61">
        <v>-0.33781190019193902</v>
      </c>
      <c r="J26" s="62" t="s">
        <v>552</v>
      </c>
      <c r="L26" s="14"/>
    </row>
    <row r="27" spans="1:12" ht="15" customHeight="1">
      <c r="A27" s="59" t="s">
        <v>91</v>
      </c>
      <c r="B27" s="60">
        <v>188103.62</v>
      </c>
      <c r="C27" s="60">
        <v>9456000</v>
      </c>
      <c r="D27" s="247">
        <v>2.3999999999999901</v>
      </c>
      <c r="E27" s="60">
        <v>65411.919999999896</v>
      </c>
      <c r="F27" s="60">
        <v>8668000</v>
      </c>
      <c r="G27" s="247">
        <v>2.2000000000000002</v>
      </c>
      <c r="H27" s="60">
        <v>30140</v>
      </c>
      <c r="I27" s="61">
        <v>-8.3333333333333301E-2</v>
      </c>
      <c r="J27" s="62" t="s">
        <v>552</v>
      </c>
      <c r="L27" s="14"/>
    </row>
    <row r="28" spans="1:12" ht="15" customHeight="1">
      <c r="A28" s="59" t="s">
        <v>92</v>
      </c>
      <c r="B28" s="60">
        <v>7225508.2000000002</v>
      </c>
      <c r="C28" s="60">
        <v>106500000</v>
      </c>
      <c r="D28" s="247">
        <v>355</v>
      </c>
      <c r="E28" s="60">
        <v>8456027.6999999899</v>
      </c>
      <c r="F28" s="60">
        <v>118500000</v>
      </c>
      <c r="G28" s="247">
        <v>395</v>
      </c>
      <c r="H28" s="60">
        <v>22480</v>
      </c>
      <c r="I28" s="61">
        <v>0.11267605633802801</v>
      </c>
      <c r="J28" s="62" t="s">
        <v>552</v>
      </c>
      <c r="L28" s="14"/>
    </row>
    <row r="29" spans="1:12" ht="15" customHeight="1">
      <c r="A29" s="59" t="s">
        <v>93</v>
      </c>
      <c r="B29" s="60">
        <v>17564880.82</v>
      </c>
      <c r="C29" s="60">
        <v>1250481562.5</v>
      </c>
      <c r="D29" s="247">
        <v>48.5</v>
      </c>
      <c r="E29" s="60">
        <v>13131815.140000001</v>
      </c>
      <c r="F29" s="60">
        <v>1298180343.75</v>
      </c>
      <c r="G29" s="247">
        <v>50.35</v>
      </c>
      <c r="H29" s="60">
        <v>263270</v>
      </c>
      <c r="I29" s="61">
        <v>3.8144329896907303E-2</v>
      </c>
      <c r="J29" s="62" t="s">
        <v>552</v>
      </c>
      <c r="L29" s="14"/>
    </row>
    <row r="30" spans="1:12" ht="15" customHeight="1">
      <c r="A30" s="59" t="s">
        <v>94</v>
      </c>
      <c r="B30" s="60">
        <v>3294058.8999999901</v>
      </c>
      <c r="C30" s="60">
        <v>113250000</v>
      </c>
      <c r="D30" s="247">
        <v>37.75</v>
      </c>
      <c r="E30" s="60">
        <v>2746494.77999999</v>
      </c>
      <c r="F30" s="60">
        <v>113430000</v>
      </c>
      <c r="G30" s="247">
        <v>37.81</v>
      </c>
      <c r="H30" s="60">
        <v>72750</v>
      </c>
      <c r="I30" s="61">
        <v>1.58940397351004E-3</v>
      </c>
      <c r="J30" s="62" t="s">
        <v>552</v>
      </c>
      <c r="L30" s="14"/>
    </row>
    <row r="31" spans="1:12" ht="15" customHeight="1">
      <c r="A31" s="59" t="s">
        <v>280</v>
      </c>
      <c r="B31" s="60">
        <v>351090.59999999899</v>
      </c>
      <c r="C31" s="60">
        <v>88500000</v>
      </c>
      <c r="D31" s="247">
        <v>11.8</v>
      </c>
      <c r="E31" s="60">
        <v>141988.799999999</v>
      </c>
      <c r="F31" s="60">
        <v>90750000</v>
      </c>
      <c r="G31" s="247">
        <v>12.1</v>
      </c>
      <c r="H31" s="60">
        <v>11750</v>
      </c>
      <c r="I31" s="61">
        <v>2.5423728813559299E-2</v>
      </c>
      <c r="J31" s="62" t="s">
        <v>552</v>
      </c>
      <c r="L31" s="14"/>
    </row>
    <row r="32" spans="1:12" ht="15" customHeight="1">
      <c r="A32" s="59" t="s">
        <v>88</v>
      </c>
      <c r="B32" s="60">
        <v>22829.08</v>
      </c>
      <c r="C32" s="60">
        <v>1441600</v>
      </c>
      <c r="D32" s="247">
        <v>9.0099999999999891</v>
      </c>
      <c r="E32" s="60">
        <v>53180.82</v>
      </c>
      <c r="F32" s="60">
        <v>482080</v>
      </c>
      <c r="G32" s="247">
        <v>3.0129999999999901</v>
      </c>
      <c r="H32" s="60">
        <v>9190</v>
      </c>
      <c r="I32" s="61">
        <v>-0.66559378468368502</v>
      </c>
      <c r="J32" s="62" t="s">
        <v>552</v>
      </c>
      <c r="L32" s="14"/>
    </row>
    <row r="33" spans="1:12" ht="15" customHeight="1">
      <c r="A33" s="59" t="s">
        <v>2</v>
      </c>
      <c r="B33" s="60">
        <v>323892.52</v>
      </c>
      <c r="C33" s="60">
        <v>212328952</v>
      </c>
      <c r="D33" s="247">
        <v>88</v>
      </c>
      <c r="E33" s="60">
        <v>223718.38</v>
      </c>
      <c r="F33" s="60">
        <v>220170646.25</v>
      </c>
      <c r="G33" s="247">
        <v>91.25</v>
      </c>
      <c r="H33" s="60">
        <v>2626</v>
      </c>
      <c r="I33" s="61">
        <v>3.69318181818181E-2</v>
      </c>
      <c r="J33" s="62" t="s">
        <v>552</v>
      </c>
      <c r="L33" s="14"/>
    </row>
    <row r="34" spans="1:12" ht="15" customHeight="1">
      <c r="A34" s="59" t="s">
        <v>3</v>
      </c>
      <c r="B34" s="60">
        <v>664294.78</v>
      </c>
      <c r="C34" s="60">
        <v>17915184</v>
      </c>
      <c r="D34" s="247">
        <v>42</v>
      </c>
      <c r="E34" s="60">
        <v>394677.4</v>
      </c>
      <c r="F34" s="60">
        <v>18840801.84</v>
      </c>
      <c r="G34" s="247">
        <v>44.17</v>
      </c>
      <c r="H34" s="60">
        <v>9044</v>
      </c>
      <c r="I34" s="61">
        <v>5.1666666666666798E-2</v>
      </c>
      <c r="J34" s="62" t="s">
        <v>552</v>
      </c>
      <c r="L34" s="14"/>
    </row>
    <row r="35" spans="1:12" ht="15" customHeight="1">
      <c r="A35" s="59" t="s">
        <v>572</v>
      </c>
      <c r="B35" s="60" t="s">
        <v>14</v>
      </c>
      <c r="C35" s="60" t="s">
        <v>14</v>
      </c>
      <c r="D35" s="247" t="s">
        <v>14</v>
      </c>
      <c r="E35" s="60">
        <v>13333641.52</v>
      </c>
      <c r="F35" s="60">
        <v>98195625</v>
      </c>
      <c r="G35" s="247">
        <v>6.75</v>
      </c>
      <c r="H35" s="60">
        <v>1974366</v>
      </c>
      <c r="I35" s="61">
        <v>-3.5714285714285698E-2</v>
      </c>
      <c r="J35" s="62" t="s">
        <v>552</v>
      </c>
      <c r="L35" s="14"/>
    </row>
    <row r="36" spans="1:12" ht="15" customHeight="1">
      <c r="A36" s="59" t="s">
        <v>95</v>
      </c>
      <c r="B36" s="60">
        <v>138602.679999999</v>
      </c>
      <c r="C36" s="60">
        <v>9915000</v>
      </c>
      <c r="D36" s="247">
        <v>6.61</v>
      </c>
      <c r="E36" s="60">
        <v>201877.12</v>
      </c>
      <c r="F36" s="60">
        <v>13777500</v>
      </c>
      <c r="G36" s="247">
        <v>9.1850000000000005</v>
      </c>
      <c r="H36" s="60">
        <v>24818</v>
      </c>
      <c r="I36" s="61">
        <v>0.38956127080181502</v>
      </c>
      <c r="J36" s="62" t="s">
        <v>552</v>
      </c>
      <c r="L36" s="14"/>
    </row>
    <row r="37" spans="1:12" ht="15" customHeight="1">
      <c r="A37" s="59" t="s">
        <v>96</v>
      </c>
      <c r="B37" s="60">
        <v>366025.71999999898</v>
      </c>
      <c r="C37" s="60">
        <v>24450000</v>
      </c>
      <c r="D37" s="247">
        <v>16.3</v>
      </c>
      <c r="E37" s="60">
        <v>643459.16</v>
      </c>
      <c r="F37" s="60">
        <v>32700000</v>
      </c>
      <c r="G37" s="247">
        <v>21.8</v>
      </c>
      <c r="H37" s="60">
        <v>29998</v>
      </c>
      <c r="I37" s="61">
        <v>0.33742331288343602</v>
      </c>
      <c r="J37" s="62" t="s">
        <v>552</v>
      </c>
      <c r="L37" s="14"/>
    </row>
    <row r="38" spans="1:12" ht="15" customHeight="1">
      <c r="A38" s="59" t="s">
        <v>97</v>
      </c>
      <c r="B38" s="60">
        <v>751844.64</v>
      </c>
      <c r="C38" s="60">
        <v>9187500</v>
      </c>
      <c r="D38" s="247">
        <v>12.25</v>
      </c>
      <c r="E38" s="60">
        <v>1148733.6799999899</v>
      </c>
      <c r="F38" s="60">
        <v>10650000</v>
      </c>
      <c r="G38" s="247">
        <v>14.1999999999999</v>
      </c>
      <c r="H38" s="60">
        <v>88700</v>
      </c>
      <c r="I38" s="61">
        <v>0.159183673469388</v>
      </c>
      <c r="J38" s="62" t="s">
        <v>552</v>
      </c>
      <c r="L38" s="14"/>
    </row>
    <row r="39" spans="1:12" ht="15" customHeight="1">
      <c r="A39" s="59" t="s">
        <v>98</v>
      </c>
      <c r="B39" s="60">
        <v>314453.58</v>
      </c>
      <c r="C39" s="60">
        <v>33017600</v>
      </c>
      <c r="D39" s="247">
        <v>58.96</v>
      </c>
      <c r="E39" s="60">
        <v>438328.06</v>
      </c>
      <c r="F39" s="60">
        <v>36372000</v>
      </c>
      <c r="G39" s="247">
        <v>64.95</v>
      </c>
      <c r="H39" s="60">
        <v>7550</v>
      </c>
      <c r="I39" s="61">
        <v>0.101594301221167</v>
      </c>
      <c r="J39" s="62" t="s">
        <v>552</v>
      </c>
      <c r="L39" s="14"/>
    </row>
    <row r="40" spans="1:12" ht="15" customHeight="1">
      <c r="A40" s="65" t="s">
        <v>75</v>
      </c>
      <c r="B40" s="13">
        <v>663290.12</v>
      </c>
      <c r="C40" s="13">
        <v>3959994</v>
      </c>
      <c r="D40" s="248">
        <v>6</v>
      </c>
      <c r="E40" s="13">
        <v>247756.12</v>
      </c>
      <c r="F40" s="13">
        <v>3104635.2959999898</v>
      </c>
      <c r="G40" s="248">
        <v>4.70399999999999</v>
      </c>
      <c r="H40" s="13">
        <v>44114</v>
      </c>
      <c r="I40" s="66">
        <v>-0.216</v>
      </c>
      <c r="J40" s="10" t="s">
        <v>552</v>
      </c>
      <c r="L40" s="14"/>
    </row>
    <row r="41" spans="1:12" ht="15" customHeight="1">
      <c r="A41" s="59" t="s">
        <v>277</v>
      </c>
      <c r="B41" s="60">
        <v>505834.34</v>
      </c>
      <c r="C41" s="60">
        <v>92700000</v>
      </c>
      <c r="D41" s="247">
        <v>15.4499999999999</v>
      </c>
      <c r="E41" s="60">
        <v>7303656.5199999902</v>
      </c>
      <c r="F41" s="60">
        <v>142800000</v>
      </c>
      <c r="G41" s="247">
        <v>23.8</v>
      </c>
      <c r="H41" s="60">
        <v>336426</v>
      </c>
      <c r="I41" s="61">
        <v>0.54045307443365698</v>
      </c>
      <c r="J41" s="62" t="s">
        <v>552</v>
      </c>
      <c r="L41" s="14"/>
    </row>
    <row r="42" spans="1:12" ht="15" customHeight="1">
      <c r="A42" s="59" t="s">
        <v>99</v>
      </c>
      <c r="B42" s="60">
        <v>2575185.1</v>
      </c>
      <c r="C42" s="60">
        <v>20482000</v>
      </c>
      <c r="D42" s="247">
        <v>53.899999999999899</v>
      </c>
      <c r="E42" s="60">
        <v>3921069.96</v>
      </c>
      <c r="F42" s="60">
        <v>22192000</v>
      </c>
      <c r="G42" s="247">
        <v>58.399999999999899</v>
      </c>
      <c r="H42" s="60">
        <v>70018</v>
      </c>
      <c r="I42" s="61">
        <v>8.3487940630797799E-2</v>
      </c>
      <c r="J42" s="62" t="s">
        <v>552</v>
      </c>
      <c r="L42" s="14"/>
    </row>
    <row r="43" spans="1:12" ht="15" customHeight="1">
      <c r="A43" s="59" t="s">
        <v>100</v>
      </c>
      <c r="B43" s="60">
        <v>1963719.76</v>
      </c>
      <c r="C43" s="60">
        <v>31001565.5</v>
      </c>
      <c r="D43" s="247">
        <v>7.25</v>
      </c>
      <c r="E43" s="60">
        <v>1359009.1799999899</v>
      </c>
      <c r="F43" s="60">
        <v>28478679.48</v>
      </c>
      <c r="G43" s="247">
        <v>6.66</v>
      </c>
      <c r="H43" s="60">
        <v>203032</v>
      </c>
      <c r="I43" s="61">
        <v>-8.1379310344827593E-2</v>
      </c>
      <c r="J43" s="62" t="s">
        <v>552</v>
      </c>
      <c r="L43" s="14"/>
    </row>
    <row r="44" spans="1:12" ht="5.0999999999999996" customHeight="1"/>
    <row r="45" spans="1:12">
      <c r="A45" s="63" t="s">
        <v>15</v>
      </c>
    </row>
    <row r="46" spans="1:12">
      <c r="A46" s="140" t="s">
        <v>196</v>
      </c>
    </row>
    <row r="47" spans="1:12">
      <c r="A47" s="63" t="s">
        <v>195</v>
      </c>
    </row>
    <row r="48" spans="1:12">
      <c r="A48" s="63"/>
      <c r="D48" s="63"/>
    </row>
    <row r="49" spans="1:15">
      <c r="A49" s="142" t="s">
        <v>308</v>
      </c>
      <c r="D49" s="142" t="s">
        <v>309</v>
      </c>
      <c r="L49" s="142"/>
      <c r="O49" s="142"/>
    </row>
    <row r="50" spans="1:15">
      <c r="A50" s="67" t="s">
        <v>566</v>
      </c>
      <c r="C50" s="3"/>
      <c r="D50" s="67" t="s">
        <v>570</v>
      </c>
      <c r="F50" s="3"/>
      <c r="L50" s="67"/>
      <c r="M50" s="3"/>
      <c r="N50" s="3"/>
      <c r="O50" s="67"/>
    </row>
    <row r="51" spans="1:15">
      <c r="A51" s="67" t="s">
        <v>567</v>
      </c>
      <c r="C51" s="3"/>
      <c r="D51" s="67" t="s">
        <v>571</v>
      </c>
      <c r="L51" s="67"/>
      <c r="M51" s="3"/>
      <c r="N51" s="3"/>
      <c r="O51" s="67"/>
    </row>
    <row r="52" spans="1:15">
      <c r="B52" s="3"/>
      <c r="C52" s="3"/>
      <c r="D52" s="67"/>
      <c r="L52" s="67"/>
      <c r="M52" s="3"/>
      <c r="N52" s="3"/>
      <c r="O52" s="67"/>
    </row>
    <row r="53" spans="1:15">
      <c r="A53" s="143" t="s">
        <v>197</v>
      </c>
      <c r="B53" s="3"/>
      <c r="C53" s="3"/>
      <c r="D53" s="143" t="s">
        <v>310</v>
      </c>
      <c r="L53" s="67"/>
      <c r="M53" s="3"/>
      <c r="N53" s="3"/>
      <c r="O53" s="67"/>
    </row>
    <row r="54" spans="1:15">
      <c r="A54" s="67" t="s">
        <v>578</v>
      </c>
      <c r="B54" s="3"/>
      <c r="C54" s="3"/>
      <c r="D54" s="67" t="s">
        <v>568</v>
      </c>
      <c r="L54" s="67"/>
      <c r="M54" s="3"/>
      <c r="N54" s="3"/>
      <c r="O54" s="67"/>
    </row>
    <row r="55" spans="1:15">
      <c r="A55" s="67"/>
      <c r="B55" s="3"/>
      <c r="C55" s="3"/>
      <c r="D55" s="67" t="s">
        <v>569</v>
      </c>
      <c r="L55" s="67"/>
      <c r="M55" s="3"/>
      <c r="N55" s="3"/>
      <c r="O55" s="67"/>
    </row>
    <row r="56" spans="1:15">
      <c r="A56" s="67"/>
      <c r="B56" s="3"/>
      <c r="C56" s="3"/>
      <c r="L56" s="67"/>
      <c r="M56" s="3"/>
      <c r="N56" s="3"/>
      <c r="O56" s="67"/>
    </row>
    <row r="57" spans="1:15">
      <c r="A57" s="67"/>
      <c r="B57" s="3"/>
      <c r="C57" s="3"/>
      <c r="L57" s="67"/>
      <c r="M57" s="3"/>
      <c r="N57" s="3"/>
      <c r="O57" s="67"/>
    </row>
    <row r="58" spans="1:15">
      <c r="A58" s="3"/>
      <c r="B58" s="3"/>
      <c r="C58" s="3"/>
      <c r="L58" s="3"/>
      <c r="M58" s="3"/>
      <c r="N58" s="3"/>
      <c r="O58" s="143"/>
    </row>
    <row r="59" spans="1:15" ht="15" customHeight="1">
      <c r="B59" s="3"/>
      <c r="C59" s="3"/>
      <c r="L59" s="143"/>
      <c r="M59" s="3"/>
      <c r="N59" s="3"/>
      <c r="O59" s="67"/>
    </row>
    <row r="60" spans="1:15" ht="15" customHeight="1">
      <c r="A60" s="254"/>
      <c r="B60" s="3"/>
      <c r="C60" s="3"/>
      <c r="L60" s="254"/>
      <c r="M60" s="3"/>
      <c r="N60" s="3"/>
      <c r="O60" s="67"/>
    </row>
    <row r="61" spans="1:15" ht="15" customHeight="1">
      <c r="A61" s="3"/>
      <c r="B61" s="3"/>
      <c r="C61" s="3"/>
      <c r="D61" s="67"/>
      <c r="L61" s="3"/>
      <c r="M61" s="3"/>
      <c r="N61" s="3"/>
      <c r="O61" s="67"/>
    </row>
    <row r="62" spans="1:15" ht="15" customHeight="1">
      <c r="A62" s="3"/>
      <c r="B62" s="3"/>
      <c r="C62" s="3"/>
      <c r="D62" s="67"/>
      <c r="L62" s="3"/>
      <c r="M62" s="3"/>
      <c r="N62" s="3"/>
      <c r="O62" s="67"/>
    </row>
    <row r="63" spans="1:15" ht="15" customHeight="1">
      <c r="B63" s="3"/>
      <c r="C63" s="3"/>
      <c r="D63" s="67"/>
      <c r="M63" s="3"/>
      <c r="N63" s="3"/>
      <c r="O63" s="67"/>
    </row>
    <row r="64" spans="1:15" ht="15" customHeight="1">
      <c r="B64" s="3"/>
      <c r="C64" s="3"/>
      <c r="D64" s="67"/>
      <c r="M64" s="3"/>
      <c r="N64" s="3"/>
      <c r="O64" s="67"/>
    </row>
    <row r="65" spans="1:15" ht="15" customHeight="1">
      <c r="A65" s="3"/>
      <c r="B65" s="3"/>
      <c r="C65" s="3"/>
      <c r="D65" s="67"/>
      <c r="L65" s="3"/>
      <c r="M65" s="3"/>
      <c r="N65" s="3"/>
      <c r="O65" s="67"/>
    </row>
    <row r="66" spans="1:15" ht="15" customHeight="1">
      <c r="A66" s="3"/>
      <c r="B66" s="3"/>
      <c r="C66" s="3"/>
      <c r="D66" s="67"/>
      <c r="L66" s="3"/>
      <c r="M66" s="3"/>
      <c r="N66" s="3"/>
      <c r="O66" s="67"/>
    </row>
    <row r="67" spans="1:15" ht="15" customHeight="1">
      <c r="A67" s="63"/>
      <c r="D67" s="63"/>
    </row>
    <row r="68" spans="1:15" ht="15" customHeight="1"/>
    <row r="69" spans="1:15" ht="15" customHeight="1"/>
    <row r="70" spans="1:15" ht="15" customHeight="1"/>
    <row r="71" spans="1:15" ht="15" customHeight="1"/>
    <row r="72" spans="1:15" ht="15" customHeight="1">
      <c r="C72" s="63"/>
    </row>
    <row r="73" spans="1:15" ht="15" customHeight="1"/>
    <row r="74" spans="1:15" ht="15" customHeight="1"/>
    <row r="75" spans="1:15" ht="15" customHeight="1"/>
    <row r="76" spans="1:15" ht="15" customHeight="1"/>
    <row r="77" spans="1:15" ht="15" customHeight="1"/>
    <row r="78" spans="1:15" ht="15" customHeight="1"/>
    <row r="79" spans="1:15" ht="15" customHeight="1"/>
    <row r="80" spans="1:15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</sheetData>
  <mergeCells count="12">
    <mergeCell ref="J11:J12"/>
    <mergeCell ref="H11:H12"/>
    <mergeCell ref="A11:A12"/>
    <mergeCell ref="G11:G12"/>
    <mergeCell ref="F11:F12"/>
    <mergeCell ref="E11:E12"/>
    <mergeCell ref="B10:D10"/>
    <mergeCell ref="B11:B12"/>
    <mergeCell ref="C11:C12"/>
    <mergeCell ref="D11:D12"/>
    <mergeCell ref="E10:J10"/>
    <mergeCell ref="I11:I12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59" orientation="portrait" r:id="rId1"/>
  <headerFooter alignWithMargins="0">
    <oddHeader>&amp;R&amp;G</oddHeader>
    <oddFooter>&amp;L&amp;8&amp;P |&amp;R&amp;G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9"/>
  <sheetViews>
    <sheetView zoomScaleNormal="100" workbookViewId="0">
      <selection activeCell="M28" sqref="M28"/>
    </sheetView>
  </sheetViews>
  <sheetFormatPr baseColWidth="10" defaultRowHeight="12.75"/>
  <cols>
    <col min="1" max="1" width="34.7109375" customWidth="1"/>
    <col min="2" max="2" width="14.140625" bestFit="1" customWidth="1"/>
    <col min="3" max="3" width="14.7109375" bestFit="1" customWidth="1"/>
    <col min="4" max="4" width="12.7109375" bestFit="1" customWidth="1"/>
    <col min="5" max="5" width="14.85546875" bestFit="1" customWidth="1"/>
    <col min="6" max="6" width="14.7109375" bestFit="1" customWidth="1"/>
    <col min="7" max="7" width="12.7109375" bestFit="1" customWidth="1"/>
    <col min="8" max="8" width="14" bestFit="1" customWidth="1"/>
    <col min="9" max="9" width="12.7109375" bestFit="1" customWidth="1"/>
    <col min="10" max="10" width="6.7109375" bestFit="1" customWidth="1"/>
  </cols>
  <sheetData>
    <row r="1" spans="1:12" ht="18" customHeight="1"/>
    <row r="2" spans="1:12" ht="26.25">
      <c r="A2" s="52" t="s">
        <v>72</v>
      </c>
      <c r="B2" s="1"/>
      <c r="C2" s="1"/>
      <c r="D2" s="1"/>
      <c r="E2" s="1"/>
      <c r="F2" s="1"/>
      <c r="G2" s="1"/>
      <c r="H2" s="1"/>
      <c r="I2" s="1"/>
    </row>
    <row r="3" spans="1:12" ht="23.25">
      <c r="A3" s="54" t="s">
        <v>73</v>
      </c>
      <c r="B3" s="1"/>
      <c r="C3" s="1"/>
      <c r="D3" s="1"/>
      <c r="E3" s="1"/>
      <c r="F3" s="1"/>
      <c r="G3" s="1"/>
      <c r="H3" s="1"/>
      <c r="I3" s="1"/>
    </row>
    <row r="4" spans="1:12" ht="15.75">
      <c r="H4" s="44"/>
    </row>
    <row r="5" spans="1:12" ht="15.75">
      <c r="H5" s="44"/>
    </row>
    <row r="6" spans="1:12" ht="15.75">
      <c r="H6" s="44"/>
    </row>
    <row r="7" spans="1:12" ht="15.75">
      <c r="H7" s="44"/>
    </row>
    <row r="8" spans="1:12" ht="15.75">
      <c r="B8" s="3"/>
      <c r="E8" s="242"/>
      <c r="H8" s="44"/>
    </row>
    <row r="9" spans="1:12" ht="15.75">
      <c r="H9" s="44"/>
    </row>
    <row r="10" spans="1:12" ht="20.25">
      <c r="A10" s="64" t="s">
        <v>9</v>
      </c>
      <c r="H10" s="44"/>
    </row>
    <row r="11" spans="1:12" ht="3.75" customHeight="1">
      <c r="H11" s="44"/>
    </row>
    <row r="12" spans="1:12">
      <c r="A12" s="55"/>
      <c r="B12" s="489">
        <v>2013</v>
      </c>
      <c r="C12" s="490"/>
      <c r="D12" s="491"/>
      <c r="E12" s="495">
        <v>2014</v>
      </c>
      <c r="F12" s="495"/>
      <c r="G12" s="495"/>
      <c r="H12" s="495"/>
      <c r="I12" s="495"/>
      <c r="J12" s="495"/>
    </row>
    <row r="13" spans="1:12" ht="15" customHeight="1">
      <c r="A13" s="487" t="s">
        <v>194</v>
      </c>
      <c r="B13" s="492" t="s">
        <v>193</v>
      </c>
      <c r="C13" s="494" t="s">
        <v>192</v>
      </c>
      <c r="D13" s="492" t="s">
        <v>191</v>
      </c>
      <c r="E13" s="492" t="s">
        <v>193</v>
      </c>
      <c r="F13" s="494" t="s">
        <v>192</v>
      </c>
      <c r="G13" s="492" t="s">
        <v>191</v>
      </c>
      <c r="H13" s="492" t="s">
        <v>190</v>
      </c>
      <c r="I13" s="494" t="s">
        <v>188</v>
      </c>
      <c r="J13" s="492" t="s">
        <v>189</v>
      </c>
    </row>
    <row r="14" spans="1:12" ht="15" customHeight="1">
      <c r="A14" s="488"/>
      <c r="B14" s="493"/>
      <c r="C14" s="493"/>
      <c r="D14" s="493"/>
      <c r="E14" s="493"/>
      <c r="F14" s="493"/>
      <c r="G14" s="493"/>
      <c r="H14" s="493"/>
      <c r="I14" s="493"/>
      <c r="J14" s="493"/>
    </row>
    <row r="15" spans="1:12" ht="15" customHeight="1">
      <c r="A15" s="65" t="s">
        <v>74</v>
      </c>
      <c r="B15" s="13">
        <v>249824291.47999901</v>
      </c>
      <c r="C15" s="13">
        <v>1561322327.8399899</v>
      </c>
      <c r="D15" s="248">
        <v>4.1799999999999899</v>
      </c>
      <c r="E15" s="13">
        <v>212707965.419999</v>
      </c>
      <c r="F15" s="13">
        <v>1533879244</v>
      </c>
      <c r="G15" s="248">
        <v>4.0899999999999901</v>
      </c>
      <c r="H15" s="13">
        <v>50974830</v>
      </c>
      <c r="I15" s="66">
        <v>-2.15311004784688E-2</v>
      </c>
      <c r="J15" s="10" t="s">
        <v>552</v>
      </c>
      <c r="L15" s="14"/>
    </row>
    <row r="16" spans="1:12" ht="15" customHeight="1">
      <c r="A16" s="65" t="s">
        <v>76</v>
      </c>
      <c r="B16" s="13">
        <v>6241956.1600000001</v>
      </c>
      <c r="C16" s="13">
        <v>15103297.439999901</v>
      </c>
      <c r="D16" s="248">
        <v>2.4199999999999902</v>
      </c>
      <c r="E16" s="13">
        <v>3024588.7</v>
      </c>
      <c r="F16" s="13">
        <v>4368722.3999999901</v>
      </c>
      <c r="G16" s="248">
        <v>0.69999999999999896</v>
      </c>
      <c r="H16" s="13">
        <v>1925254</v>
      </c>
      <c r="I16" s="66">
        <v>-0.71074380165289297</v>
      </c>
      <c r="J16" s="10" t="s">
        <v>552</v>
      </c>
      <c r="L16" s="14"/>
    </row>
    <row r="17" spans="1:14" s="3" customFormat="1" ht="5.0999999999999996" customHeight="1">
      <c r="A17" s="145"/>
      <c r="B17" s="146"/>
      <c r="C17" s="146"/>
      <c r="D17" s="146"/>
      <c r="E17" s="146"/>
      <c r="F17" s="146"/>
      <c r="G17" s="147"/>
      <c r="H17" s="148"/>
      <c r="I17" s="148"/>
      <c r="J17" s="76"/>
    </row>
    <row r="18" spans="1:14" s="3" customFormat="1">
      <c r="A18" s="63" t="s">
        <v>15</v>
      </c>
      <c r="B18" s="146"/>
      <c r="C18" s="146"/>
      <c r="D18" s="146"/>
      <c r="E18" s="146"/>
      <c r="F18" s="146"/>
      <c r="G18" s="147"/>
      <c r="H18" s="148"/>
      <c r="I18" s="148"/>
      <c r="J18" s="76"/>
    </row>
    <row r="19" spans="1:14">
      <c r="A19" s="140" t="s">
        <v>196</v>
      </c>
      <c r="B19" s="56"/>
      <c r="C19" s="56"/>
      <c r="D19" s="56"/>
      <c r="E19" s="56"/>
      <c r="F19" s="57"/>
      <c r="G19" s="58"/>
      <c r="H19" s="56"/>
      <c r="I19" s="58"/>
      <c r="J19" s="58"/>
    </row>
    <row r="20" spans="1:14">
      <c r="A20" s="63" t="s">
        <v>195</v>
      </c>
      <c r="B20" s="56"/>
      <c r="C20" s="56"/>
      <c r="D20" s="56"/>
      <c r="E20" s="56"/>
      <c r="F20" s="57"/>
      <c r="G20" s="58"/>
      <c r="H20" s="56"/>
      <c r="I20" s="58"/>
      <c r="J20" s="58"/>
    </row>
    <row r="21" spans="1:14" ht="12.75" customHeight="1">
      <c r="A21" s="141"/>
      <c r="F21" s="144"/>
      <c r="G21" s="72"/>
    </row>
    <row r="22" spans="1:14">
      <c r="A22" s="142" t="s">
        <v>308</v>
      </c>
      <c r="C22" s="56"/>
      <c r="D22" s="56"/>
      <c r="E22" s="142" t="s">
        <v>309</v>
      </c>
      <c r="G22" s="56"/>
      <c r="H22" s="56"/>
      <c r="I22" s="58"/>
      <c r="J22" s="58"/>
      <c r="K22" s="142"/>
      <c r="N22" s="142"/>
    </row>
    <row r="23" spans="1:14">
      <c r="A23" s="67" t="s">
        <v>574</v>
      </c>
      <c r="C23" s="56"/>
      <c r="D23" s="56"/>
      <c r="E23" s="67" t="s">
        <v>571</v>
      </c>
      <c r="F23" s="67"/>
      <c r="G23" s="56"/>
      <c r="I23" s="58"/>
      <c r="J23" s="58"/>
      <c r="K23" s="67"/>
      <c r="M23" s="3"/>
    </row>
    <row r="24" spans="1:14">
      <c r="C24" s="56"/>
      <c r="D24" s="56"/>
      <c r="E24" s="67" t="s">
        <v>576</v>
      </c>
      <c r="I24" s="58"/>
      <c r="J24" s="58"/>
      <c r="K24" s="67"/>
      <c r="M24" s="3"/>
      <c r="N24" s="3"/>
    </row>
    <row r="25" spans="1:14">
      <c r="D25" s="56"/>
      <c r="E25" s="56"/>
      <c r="G25" s="58"/>
      <c r="H25" s="56"/>
      <c r="I25" s="58"/>
      <c r="J25" s="58"/>
      <c r="L25" s="3"/>
      <c r="M25" s="3"/>
    </row>
    <row r="26" spans="1:14">
      <c r="A26" s="143" t="s">
        <v>197</v>
      </c>
      <c r="D26" s="56"/>
      <c r="E26" s="143" t="s">
        <v>310</v>
      </c>
      <c r="G26" s="58"/>
      <c r="I26" s="58"/>
      <c r="J26" s="58"/>
      <c r="K26" s="143"/>
      <c r="L26" s="3"/>
      <c r="M26" s="3"/>
      <c r="N26" s="143"/>
    </row>
    <row r="27" spans="1:14">
      <c r="A27" s="67" t="s">
        <v>578</v>
      </c>
      <c r="E27" s="67" t="s">
        <v>575</v>
      </c>
      <c r="K27" s="254"/>
      <c r="N27" s="67"/>
    </row>
    <row r="28" spans="1:14">
      <c r="C28" s="56"/>
      <c r="D28" s="56"/>
      <c r="F28" s="57"/>
      <c r="G28" s="58"/>
      <c r="H28" s="56"/>
      <c r="I28" s="58"/>
      <c r="J28" s="58"/>
    </row>
    <row r="29" spans="1:14">
      <c r="C29" s="56"/>
      <c r="D29" s="56"/>
      <c r="F29" s="57"/>
      <c r="G29" s="58"/>
      <c r="H29" s="56"/>
      <c r="I29" s="58"/>
      <c r="J29" s="58"/>
    </row>
    <row r="30" spans="1:14" ht="15" customHeight="1">
      <c r="A30" s="63"/>
      <c r="C30" s="56"/>
      <c r="D30" s="56"/>
      <c r="H30" s="56"/>
      <c r="I30" s="58"/>
      <c r="J30" s="58"/>
    </row>
    <row r="31" spans="1:14" ht="15" customHeight="1">
      <c r="A31" s="63"/>
      <c r="C31" s="56"/>
      <c r="D31" s="56"/>
      <c r="E31" s="56"/>
      <c r="F31" s="57"/>
      <c r="G31" s="58"/>
      <c r="H31" s="56"/>
      <c r="I31" s="58"/>
      <c r="J31" s="58"/>
    </row>
    <row r="32" spans="1:14" ht="20.25">
      <c r="A32" s="68" t="s">
        <v>11</v>
      </c>
      <c r="H32" s="44"/>
    </row>
    <row r="33" spans="1:12" ht="3.75" customHeight="1">
      <c r="H33" s="44"/>
    </row>
    <row r="34" spans="1:12">
      <c r="A34" s="55"/>
      <c r="B34" s="489">
        <v>2013</v>
      </c>
      <c r="C34" s="490"/>
      <c r="D34" s="491"/>
      <c r="E34" s="495">
        <v>2014</v>
      </c>
      <c r="F34" s="495"/>
      <c r="G34" s="495"/>
      <c r="H34" s="495"/>
      <c r="I34" s="495"/>
      <c r="J34" s="495"/>
    </row>
    <row r="35" spans="1:12" ht="15" customHeight="1">
      <c r="A35" s="487" t="s">
        <v>194</v>
      </c>
      <c r="B35" s="492" t="s">
        <v>193</v>
      </c>
      <c r="C35" s="494" t="s">
        <v>192</v>
      </c>
      <c r="D35" s="492" t="s">
        <v>191</v>
      </c>
      <c r="E35" s="492" t="s">
        <v>193</v>
      </c>
      <c r="F35" s="494" t="s">
        <v>192</v>
      </c>
      <c r="G35" s="492" t="s">
        <v>191</v>
      </c>
      <c r="H35" s="492" t="s">
        <v>190</v>
      </c>
      <c r="I35" s="494" t="s">
        <v>188</v>
      </c>
      <c r="J35" s="492" t="s">
        <v>189</v>
      </c>
    </row>
    <row r="36" spans="1:12" ht="15" customHeight="1">
      <c r="A36" s="488"/>
      <c r="B36" s="493"/>
      <c r="C36" s="493"/>
      <c r="D36" s="493"/>
      <c r="E36" s="493"/>
      <c r="F36" s="493"/>
      <c r="G36" s="493"/>
      <c r="H36" s="493"/>
      <c r="I36" s="493"/>
      <c r="J36" s="493"/>
    </row>
    <row r="37" spans="1:12" ht="15" customHeight="1">
      <c r="A37" s="59" t="s">
        <v>45</v>
      </c>
      <c r="B37" s="60">
        <v>10312907.26</v>
      </c>
      <c r="C37" s="60">
        <v>12636275.687999999</v>
      </c>
      <c r="D37" s="247">
        <v>0.51900000000000002</v>
      </c>
      <c r="E37" s="60">
        <v>4563569.4199999897</v>
      </c>
      <c r="F37" s="60">
        <v>9738940.8000000007</v>
      </c>
      <c r="G37" s="247">
        <v>0.4</v>
      </c>
      <c r="H37" s="60">
        <v>7433734</v>
      </c>
      <c r="I37" s="61">
        <v>-0.229287090558767</v>
      </c>
      <c r="J37" s="62" t="s">
        <v>552</v>
      </c>
      <c r="L37" s="14"/>
    </row>
    <row r="38" spans="1:12" ht="14.25" customHeight="1">
      <c r="A38" s="59" t="s">
        <v>77</v>
      </c>
      <c r="B38" s="60">
        <v>3352273.52</v>
      </c>
      <c r="C38" s="60">
        <v>80250000</v>
      </c>
      <c r="D38" s="247">
        <v>21.399999999999899</v>
      </c>
      <c r="E38" s="60">
        <v>1504503.52</v>
      </c>
      <c r="F38" s="60">
        <v>70668750</v>
      </c>
      <c r="G38" s="247">
        <v>18.844999999999899</v>
      </c>
      <c r="H38" s="60">
        <v>74410</v>
      </c>
      <c r="I38" s="61">
        <v>-0.119392523364486</v>
      </c>
      <c r="J38" s="62" t="s">
        <v>556</v>
      </c>
      <c r="L38" s="14"/>
    </row>
    <row r="39" spans="1:12" ht="14.25" customHeight="1">
      <c r="A39" s="59" t="s">
        <v>577</v>
      </c>
      <c r="B39" s="13">
        <v>1466792.22</v>
      </c>
      <c r="C39" s="13">
        <v>27388400.760000002</v>
      </c>
      <c r="D39" s="248">
        <v>1.78</v>
      </c>
      <c r="E39" s="60">
        <v>2093673.6599999899</v>
      </c>
      <c r="F39" s="60">
        <v>28296218.537999898</v>
      </c>
      <c r="G39" s="247">
        <v>1.839</v>
      </c>
      <c r="H39" s="60">
        <v>1215592</v>
      </c>
      <c r="I39" s="61">
        <v>3.3146067415730202E-2</v>
      </c>
      <c r="J39" s="62" t="s">
        <v>552</v>
      </c>
      <c r="L39" s="14"/>
    </row>
    <row r="40" spans="1:12" ht="14.25" customHeight="1">
      <c r="A40" s="59" t="s">
        <v>78</v>
      </c>
      <c r="B40" s="60">
        <v>4679284.7599999905</v>
      </c>
      <c r="C40" s="60">
        <v>161305861.5</v>
      </c>
      <c r="D40" s="247">
        <v>1.75</v>
      </c>
      <c r="E40" s="60">
        <v>1056391.4199999899</v>
      </c>
      <c r="F40" s="60">
        <v>142870905.90000001</v>
      </c>
      <c r="G40" s="247">
        <v>1.55</v>
      </c>
      <c r="H40" s="60">
        <v>719070</v>
      </c>
      <c r="I40" s="61">
        <v>-0.114285714285714</v>
      </c>
      <c r="J40" s="62" t="s">
        <v>552</v>
      </c>
      <c r="L40" s="14"/>
    </row>
    <row r="41" spans="1:12" ht="14.25" customHeight="1">
      <c r="A41" s="59" t="s">
        <v>297</v>
      </c>
      <c r="B41" s="60">
        <v>2762301.62</v>
      </c>
      <c r="C41" s="60">
        <v>7293431.04</v>
      </c>
      <c r="D41" s="247">
        <v>0.16</v>
      </c>
      <c r="E41" s="60">
        <v>952139.83999999904</v>
      </c>
      <c r="F41" s="60">
        <v>2765425.39</v>
      </c>
      <c r="G41" s="247">
        <v>0.91</v>
      </c>
      <c r="H41" s="60">
        <v>5656394</v>
      </c>
      <c r="I41" s="61">
        <v>-0.62083333333333302</v>
      </c>
      <c r="J41" s="62" t="s">
        <v>552</v>
      </c>
      <c r="L41" s="14"/>
    </row>
    <row r="42" spans="1:12" ht="14.25" customHeight="1">
      <c r="A42" s="59" t="s">
        <v>79</v>
      </c>
      <c r="B42" s="60">
        <v>133415.799999999</v>
      </c>
      <c r="C42" s="60">
        <v>78825000</v>
      </c>
      <c r="D42" s="247">
        <v>52.549999999999898</v>
      </c>
      <c r="E42" s="60">
        <v>268162.59999999899</v>
      </c>
      <c r="F42" s="60">
        <v>83250000</v>
      </c>
      <c r="G42" s="247">
        <v>55.5</v>
      </c>
      <c r="H42" s="60">
        <v>5098</v>
      </c>
      <c r="I42" s="61">
        <v>5.61370123691722E-2</v>
      </c>
      <c r="J42" s="62" t="s">
        <v>556</v>
      </c>
      <c r="L42" s="14"/>
    </row>
    <row r="43" spans="1:12" ht="14.25" customHeight="1">
      <c r="A43" s="59" t="s">
        <v>311</v>
      </c>
      <c r="B43" s="60">
        <v>6027479.7999999896</v>
      </c>
      <c r="C43" s="60">
        <v>681608250</v>
      </c>
      <c r="D43" s="247">
        <v>62.85</v>
      </c>
      <c r="E43" s="60">
        <v>11302172</v>
      </c>
      <c r="F43" s="60">
        <v>1464075000</v>
      </c>
      <c r="G43" s="247">
        <v>135</v>
      </c>
      <c r="H43" s="60">
        <v>117064</v>
      </c>
      <c r="I43" s="61">
        <v>1.14797136038186</v>
      </c>
      <c r="J43" s="62" t="s">
        <v>556</v>
      </c>
      <c r="L43" s="14"/>
    </row>
    <row r="44" spans="1:12" ht="14.25" customHeight="1">
      <c r="A44" s="59" t="s">
        <v>80</v>
      </c>
      <c r="B44" s="60">
        <v>6166181.9400000004</v>
      </c>
      <c r="C44" s="60">
        <v>78750000</v>
      </c>
      <c r="D44" s="247">
        <v>25</v>
      </c>
      <c r="E44" s="60">
        <v>7986540.2999999896</v>
      </c>
      <c r="F44" s="60">
        <v>85428000</v>
      </c>
      <c r="G44" s="247">
        <v>27.12</v>
      </c>
      <c r="H44" s="60">
        <v>301166</v>
      </c>
      <c r="I44" s="61">
        <v>8.48E-2</v>
      </c>
      <c r="J44" s="62" t="s">
        <v>552</v>
      </c>
      <c r="L44" s="14"/>
    </row>
    <row r="45" spans="1:12" ht="14.25" customHeight="1">
      <c r="A45" s="59" t="s">
        <v>278</v>
      </c>
      <c r="B45" s="60">
        <v>3191471.3599999901</v>
      </c>
      <c r="C45" s="60">
        <v>22912254.34</v>
      </c>
      <c r="D45" s="247">
        <v>1.78</v>
      </c>
      <c r="E45" s="60">
        <v>3951177.48</v>
      </c>
      <c r="F45" s="60">
        <v>12485891.41</v>
      </c>
      <c r="G45" s="247">
        <v>0.96999999999999897</v>
      </c>
      <c r="H45" s="60">
        <v>2702586</v>
      </c>
      <c r="I45" s="61">
        <v>-0.45505617977528101</v>
      </c>
      <c r="J45" s="62" t="s">
        <v>556</v>
      </c>
      <c r="L45" s="14"/>
    </row>
    <row r="46" spans="1:12" ht="14.25" customHeight="1">
      <c r="A46" s="59" t="s">
        <v>279</v>
      </c>
      <c r="B46" s="60">
        <v>11992367.880000001</v>
      </c>
      <c r="C46" s="60">
        <v>102765000</v>
      </c>
      <c r="D46" s="247">
        <v>24.18</v>
      </c>
      <c r="E46" s="60">
        <v>17153105.579999901</v>
      </c>
      <c r="F46" s="60">
        <v>90100000</v>
      </c>
      <c r="G46" s="247">
        <v>21.1999999999999</v>
      </c>
      <c r="H46" s="60">
        <v>770076</v>
      </c>
      <c r="I46" s="61">
        <v>-0.12324234904880101</v>
      </c>
      <c r="J46" s="62" t="s">
        <v>552</v>
      </c>
      <c r="L46" s="14"/>
    </row>
    <row r="47" spans="1:12" ht="5.0999999999999996" customHeight="1"/>
    <row r="48" spans="1:12">
      <c r="A48" s="63" t="s">
        <v>15</v>
      </c>
    </row>
    <row r="49" spans="1:10">
      <c r="A49" s="140" t="s">
        <v>196</v>
      </c>
    </row>
    <row r="50" spans="1:10">
      <c r="A50" s="63" t="s">
        <v>195</v>
      </c>
    </row>
    <row r="51" spans="1:10">
      <c r="A51" s="142"/>
      <c r="E51" s="143"/>
    </row>
    <row r="52" spans="1:10">
      <c r="A52" s="142" t="s">
        <v>309</v>
      </c>
      <c r="C52" s="56"/>
      <c r="D52" s="56"/>
    </row>
    <row r="53" spans="1:10">
      <c r="A53" s="67" t="s">
        <v>576</v>
      </c>
      <c r="C53" s="56"/>
      <c r="D53" s="56"/>
      <c r="F53" s="67"/>
    </row>
    <row r="54" spans="1:10">
      <c r="C54" s="56"/>
      <c r="D54" s="56"/>
    </row>
    <row r="55" spans="1:10">
      <c r="D55" s="56"/>
      <c r="E55" s="56"/>
    </row>
    <row r="56" spans="1:10">
      <c r="A56" s="143"/>
      <c r="D56" s="56"/>
      <c r="E56" s="143"/>
    </row>
    <row r="57" spans="1:10" s="71" customFormat="1" ht="14.25" customHeight="1">
      <c r="A57"/>
      <c r="B57"/>
      <c r="C57"/>
      <c r="D57"/>
      <c r="E57" s="67"/>
      <c r="F57"/>
      <c r="G57" s="249"/>
      <c r="H57" s="146"/>
      <c r="I57" s="148"/>
      <c r="J57" s="76"/>
    </row>
    <row r="58" spans="1:10" s="71" customFormat="1" ht="14.25" customHeight="1">
      <c r="B58" s="146"/>
      <c r="C58" s="146"/>
      <c r="D58" s="249"/>
      <c r="E58" s="146"/>
      <c r="F58" s="146"/>
      <c r="G58" s="249"/>
      <c r="H58" s="146"/>
      <c r="I58" s="148"/>
      <c r="J58" s="76"/>
    </row>
    <row r="59" spans="1:10" s="71" customFormat="1" ht="14.25" customHeight="1">
      <c r="A59" s="70"/>
      <c r="B59" s="146"/>
      <c r="C59" s="146"/>
      <c r="D59" s="249"/>
      <c r="E59" s="146"/>
      <c r="F59" s="146"/>
      <c r="G59" s="249"/>
      <c r="H59" s="146"/>
      <c r="I59" s="148"/>
      <c r="J59" s="76"/>
    </row>
  </sheetData>
  <mergeCells count="24">
    <mergeCell ref="G35:G36"/>
    <mergeCell ref="E35:E36"/>
    <mergeCell ref="F35:F36"/>
    <mergeCell ref="D35:D36"/>
    <mergeCell ref="B35:B36"/>
    <mergeCell ref="C35:C36"/>
    <mergeCell ref="F13:F14"/>
    <mergeCell ref="A35:A36"/>
    <mergeCell ref="B34:D34"/>
    <mergeCell ref="E34:J34"/>
    <mergeCell ref="I13:I14"/>
    <mergeCell ref="J13:J14"/>
    <mergeCell ref="B13:B14"/>
    <mergeCell ref="C13:C14"/>
    <mergeCell ref="H35:H36"/>
    <mergeCell ref="I35:I36"/>
    <mergeCell ref="J35:J36"/>
    <mergeCell ref="H13:H14"/>
    <mergeCell ref="E13:E14"/>
    <mergeCell ref="B12:D12"/>
    <mergeCell ref="E12:J12"/>
    <mergeCell ref="D13:D14"/>
    <mergeCell ref="A13:A14"/>
    <mergeCell ref="G13:G14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59" orientation="portrait" r:id="rId1"/>
  <headerFooter alignWithMargins="0">
    <oddHeader>&amp;R&amp;G</oddHeader>
    <oddFooter>&amp;L&amp;8&amp;P |&amp;R&amp;G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23</vt:i4>
      </vt:variant>
    </vt:vector>
  </HeadingPairs>
  <TitlesOfParts>
    <vt:vector size="56" baseType="lpstr">
      <vt:lpstr>1stPage</vt:lpstr>
      <vt:lpstr>Turnover1</vt:lpstr>
      <vt:lpstr>Turnover2</vt:lpstr>
      <vt:lpstr>Turnover3</vt:lpstr>
      <vt:lpstr>Turnover4</vt:lpstr>
      <vt:lpstr>Turnover5</vt:lpstr>
      <vt:lpstr>primemarket</vt:lpstr>
      <vt:lpstr>auction</vt:lpstr>
      <vt:lpstr>cont and midmarket</vt:lpstr>
      <vt:lpstr>OTC</vt:lpstr>
      <vt:lpstr>Turnover6</vt:lpstr>
      <vt:lpstr>Bonds</vt:lpstr>
      <vt:lpstr>Newlist. Inclus.</vt:lpstr>
      <vt:lpstr>Delistings</vt:lpstr>
      <vt:lpstr>Capital incr.</vt:lpstr>
      <vt:lpstr>Capital incr.(2)</vt:lpstr>
      <vt:lpstr>Capital decr.Splits</vt:lpstr>
      <vt:lpstr>Indices1</vt:lpstr>
      <vt:lpstr>Indices2</vt:lpstr>
      <vt:lpstr>Indices3</vt:lpstr>
      <vt:lpstr>Indexperformance1</vt:lpstr>
      <vt:lpstr>Indexperformance2</vt:lpstr>
      <vt:lpstr>Indexperformance3</vt:lpstr>
      <vt:lpstr>Indexperformance4</vt:lpstr>
      <vt:lpstr>Indexperformance5</vt:lpstr>
      <vt:lpstr>Indexperformance6</vt:lpstr>
      <vt:lpstr>Indexperformance7</vt:lpstr>
      <vt:lpstr>Indexperformance8</vt:lpstr>
      <vt:lpstr>Indexperformance9</vt:lpstr>
      <vt:lpstr>Indexperformance10</vt:lpstr>
      <vt:lpstr>Indexperformance11</vt:lpstr>
      <vt:lpstr>Derivatives1</vt:lpstr>
      <vt:lpstr>Derivatives2</vt:lpstr>
      <vt:lpstr>'1stPage'!Druckbereich</vt:lpstr>
      <vt:lpstr>Bonds!Druckbereich</vt:lpstr>
      <vt:lpstr>'Capital decr.Splits'!Druckbereich</vt:lpstr>
      <vt:lpstr>'Capital incr.'!Druckbereich</vt:lpstr>
      <vt:lpstr>'Capital incr.(2)'!Druckbereich</vt:lpstr>
      <vt:lpstr>Derivatives2!Druckbereich</vt:lpstr>
      <vt:lpstr>Indexperformance1!Druckbereich</vt:lpstr>
      <vt:lpstr>Indexperformance10!Druckbereich</vt:lpstr>
      <vt:lpstr>Indexperformance11!Druckbereich</vt:lpstr>
      <vt:lpstr>Indexperformance2!Druckbereich</vt:lpstr>
      <vt:lpstr>Indexperformance3!Druckbereich</vt:lpstr>
      <vt:lpstr>Indexperformance4!Druckbereich</vt:lpstr>
      <vt:lpstr>Indexperformance5!Druckbereich</vt:lpstr>
      <vt:lpstr>Indexperformance6!Druckbereich</vt:lpstr>
      <vt:lpstr>Indexperformance7!Druckbereich</vt:lpstr>
      <vt:lpstr>Indexperformance8!Druckbereich</vt:lpstr>
      <vt:lpstr>Indexperformance9!Druckbereich</vt:lpstr>
      <vt:lpstr>Indices2!Druckbereich</vt:lpstr>
      <vt:lpstr>Indices3!Druckbereich</vt:lpstr>
      <vt:lpstr>Turnover3!Druckbereich</vt:lpstr>
      <vt:lpstr>Turnover4!Druckbereich</vt:lpstr>
      <vt:lpstr>Turnover5!Druckbereich</vt:lpstr>
      <vt:lpstr>Turnover6!Druckbereich</vt:lpstr>
    </vt:vector>
  </TitlesOfParts>
  <Company>Wiener Börse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julia.kollmitzer</dc:creator>
  <cp:lastModifiedBy>AIGNER, Sebastian</cp:lastModifiedBy>
  <cp:lastPrinted>2015-01-22T12:45:13Z</cp:lastPrinted>
  <dcterms:created xsi:type="dcterms:W3CDTF">1996-10-17T05:27:31Z</dcterms:created>
  <dcterms:modified xsi:type="dcterms:W3CDTF">2016-02-17T09:57:05Z</dcterms:modified>
</cp:coreProperties>
</file>