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10410" windowHeight="7335"/>
  </bookViews>
  <sheets>
    <sheet name="1.Seite" sheetId="16" r:id="rId1"/>
    <sheet name="Umsätze1" sheetId="12" r:id="rId2"/>
    <sheet name="Umsätze2" sheetId="14" r:id="rId3"/>
    <sheet name="Umsätze3" sheetId="15" r:id="rId4"/>
    <sheet name="ÖsterrIndizes" sheetId="11" r:id="rId5"/>
    <sheet name="CEERegIndizes" sheetId="17" r:id="rId6"/>
    <sheet name="CEEBranIndizes" sheetId="18" r:id="rId7"/>
    <sheet name="CEELändIndizes" sheetId="19" r:id="rId8"/>
    <sheet name="RussischeIndizes" sheetId="25" r:id="rId9"/>
    <sheet name="NoneuropIndizes" sheetId="20" r:id="rId10"/>
    <sheet name="primemarket" sheetId="21" r:id="rId11"/>
    <sheet name="prime und cont und mid" sheetId="27" r:id="rId12"/>
    <sheet name="auction" sheetId="26" r:id="rId13"/>
    <sheet name="OTC1" sheetId="22" r:id="rId14"/>
    <sheet name="OTC2" sheetId="23" r:id="rId15"/>
    <sheet name="Bonds" sheetId="24" r:id="rId16"/>
    <sheet name="Terminmarkt" sheetId="8" r:id="rId17"/>
  </sheets>
  <definedNames>
    <definedName name="_xlnm.Print_Area" localSheetId="13">'OTC1'!$A$1:$F$71</definedName>
    <definedName name="_xlnm.Print_Area" localSheetId="1">Umsätze1!$A$1:$E$58</definedName>
    <definedName name="_xlnm.Print_Area" localSheetId="2">Umsätze2!$A$2:$H$73</definedName>
  </definedNames>
  <calcPr calcId="145621"/>
</workbook>
</file>

<file path=xl/calcChain.xml><?xml version="1.0" encoding="utf-8"?>
<calcChain xmlns="http://schemas.openxmlformats.org/spreadsheetml/2006/main">
  <c r="F66" i="22" l="1"/>
  <c r="E66" i="22"/>
  <c r="C66" i="22"/>
  <c r="F65" i="22"/>
  <c r="E65" i="22"/>
  <c r="C65" i="22"/>
  <c r="F64" i="22"/>
  <c r="C64" i="22" s="1"/>
  <c r="F63" i="22"/>
  <c r="E63" i="22" s="1"/>
  <c r="F62" i="22"/>
  <c r="E62" i="22"/>
  <c r="C62" i="22"/>
  <c r="F61" i="22"/>
  <c r="E61" i="22" s="1"/>
  <c r="C61" i="22"/>
  <c r="F60" i="22"/>
  <c r="C60" i="22" s="1"/>
  <c r="F59" i="22"/>
  <c r="E59" i="22" s="1"/>
  <c r="F58" i="22"/>
  <c r="E58" i="22"/>
  <c r="C58" i="22"/>
  <c r="F57" i="22"/>
  <c r="E57" i="22" s="1"/>
  <c r="C57" i="22"/>
  <c r="F56" i="22"/>
  <c r="C56" i="22" s="1"/>
  <c r="F55" i="22"/>
  <c r="E55" i="22" s="1"/>
  <c r="F54" i="22"/>
  <c r="E54" i="22"/>
  <c r="C54" i="22"/>
  <c r="F53" i="22"/>
  <c r="E53" i="22" s="1"/>
  <c r="C53" i="22"/>
  <c r="F52" i="22"/>
  <c r="C52" i="22" s="1"/>
  <c r="F51" i="22"/>
  <c r="E51" i="22" s="1"/>
  <c r="F50" i="22"/>
  <c r="E50" i="22"/>
  <c r="C50" i="22"/>
  <c r="F49" i="22"/>
  <c r="E49" i="22" s="1"/>
  <c r="C49" i="22"/>
  <c r="F48" i="22"/>
  <c r="C48" i="22" s="1"/>
  <c r="F47" i="22"/>
  <c r="E47" i="22" s="1"/>
  <c r="F46" i="22"/>
  <c r="E46" i="22"/>
  <c r="C46" i="22"/>
  <c r="F45" i="22"/>
  <c r="E45" i="22" s="1"/>
  <c r="C45" i="22"/>
  <c r="F44" i="22"/>
  <c r="C44" i="22" s="1"/>
  <c r="F43" i="22"/>
  <c r="E43" i="22" s="1"/>
  <c r="F42" i="22"/>
  <c r="E42" i="22"/>
  <c r="C42" i="22"/>
  <c r="F41" i="22"/>
  <c r="E41" i="22"/>
  <c r="C41" i="22"/>
  <c r="F40" i="22"/>
  <c r="C40" i="22" s="1"/>
  <c r="F39" i="22"/>
  <c r="E39" i="22" s="1"/>
  <c r="F38" i="22"/>
  <c r="E38" i="22"/>
  <c r="C38" i="22"/>
  <c r="F37" i="22"/>
  <c r="E37" i="22" s="1"/>
  <c r="C37" i="22"/>
  <c r="F36" i="22"/>
  <c r="C36" i="22" s="1"/>
  <c r="F35" i="22"/>
  <c r="E35" i="22" s="1"/>
  <c r="F34" i="22"/>
  <c r="E34" i="22"/>
  <c r="C34" i="22"/>
  <c r="F33" i="22"/>
  <c r="E33" i="22" s="1"/>
  <c r="C33" i="22"/>
  <c r="F32" i="22"/>
  <c r="C32" i="22" s="1"/>
  <c r="F31" i="22"/>
  <c r="E31" i="22" s="1"/>
  <c r="F30" i="22"/>
  <c r="E30" i="22"/>
  <c r="C30" i="22"/>
  <c r="F29" i="22"/>
  <c r="E29" i="22" s="1"/>
  <c r="C29" i="22"/>
  <c r="F28" i="22"/>
  <c r="C28" i="22" s="1"/>
  <c r="F27" i="22"/>
  <c r="E27" i="22" s="1"/>
  <c r="F26" i="22"/>
  <c r="E26" i="22"/>
  <c r="C26" i="22"/>
  <c r="F25" i="22"/>
  <c r="E25" i="22" s="1"/>
  <c r="C25" i="22"/>
  <c r="F24" i="22"/>
  <c r="C24" i="22" s="1"/>
  <c r="F23" i="22"/>
  <c r="E23" i="22" s="1"/>
  <c r="F22" i="22"/>
  <c r="E22" i="22"/>
  <c r="C22" i="22"/>
  <c r="F21" i="22"/>
  <c r="E21" i="22" s="1"/>
  <c r="C21" i="22"/>
  <c r="F20" i="22"/>
  <c r="C20" i="22" s="1"/>
  <c r="F19" i="22"/>
  <c r="E19" i="22" s="1"/>
  <c r="F18" i="22"/>
  <c r="C18" i="22" s="1"/>
  <c r="E18" i="22"/>
  <c r="F17" i="22"/>
  <c r="E17" i="22" s="1"/>
  <c r="C17" i="22"/>
  <c r="F16" i="22"/>
  <c r="E16" i="22"/>
  <c r="C16" i="22"/>
  <c r="F15" i="22"/>
  <c r="E15" i="22" s="1"/>
  <c r="F14" i="22"/>
  <c r="C14" i="22" s="1"/>
  <c r="E14" i="22"/>
  <c r="F13" i="22"/>
  <c r="E13" i="22" s="1"/>
  <c r="C13" i="22"/>
  <c r="F67" i="23"/>
  <c r="E67" i="23"/>
  <c r="C67" i="23"/>
  <c r="F66" i="23"/>
  <c r="E66" i="23" s="1"/>
  <c r="F65" i="23"/>
  <c r="C65" i="23" s="1"/>
  <c r="E65" i="23"/>
  <c r="F64" i="23"/>
  <c r="E64" i="23" s="1"/>
  <c r="C64" i="23"/>
  <c r="F63" i="23"/>
  <c r="E63" i="23"/>
  <c r="C63" i="23"/>
  <c r="F62" i="23"/>
  <c r="E62" i="23" s="1"/>
  <c r="F61" i="23"/>
  <c r="C61" i="23" s="1"/>
  <c r="E61" i="23"/>
  <c r="F60" i="23"/>
  <c r="E60" i="23" s="1"/>
  <c r="C60" i="23"/>
  <c r="F59" i="23"/>
  <c r="E59" i="23"/>
  <c r="C59" i="23"/>
  <c r="F58" i="23"/>
  <c r="E58" i="23" s="1"/>
  <c r="F57" i="23"/>
  <c r="C57" i="23" s="1"/>
  <c r="E57" i="23"/>
  <c r="F56" i="23"/>
  <c r="E56" i="23" s="1"/>
  <c r="C56" i="23"/>
  <c r="F55" i="23"/>
  <c r="E55" i="23"/>
  <c r="C55" i="23"/>
  <c r="F54" i="23"/>
  <c r="E54" i="23" s="1"/>
  <c r="F53" i="23"/>
  <c r="C53" i="23" s="1"/>
  <c r="E53" i="23"/>
  <c r="F52" i="23"/>
  <c r="E52" i="23" s="1"/>
  <c r="C52" i="23"/>
  <c r="F51" i="23"/>
  <c r="E51" i="23"/>
  <c r="C51" i="23"/>
  <c r="F50" i="23"/>
  <c r="E50" i="23" s="1"/>
  <c r="F49" i="23"/>
  <c r="C49" i="23" s="1"/>
  <c r="E49" i="23"/>
  <c r="F48" i="23"/>
  <c r="E48" i="23" s="1"/>
  <c r="C48" i="23"/>
  <c r="F47" i="23"/>
  <c r="E47" i="23"/>
  <c r="C47" i="23"/>
  <c r="F46" i="23"/>
  <c r="E46" i="23" s="1"/>
  <c r="F45" i="23"/>
  <c r="C45" i="23" s="1"/>
  <c r="E45" i="23"/>
  <c r="F44" i="23"/>
  <c r="E44" i="23" s="1"/>
  <c r="C44" i="23"/>
  <c r="F43" i="23"/>
  <c r="E43" i="23"/>
  <c r="C43" i="23"/>
  <c r="F42" i="23"/>
  <c r="E42" i="23" s="1"/>
  <c r="F41" i="23"/>
  <c r="C41" i="23" s="1"/>
  <c r="E41" i="23"/>
  <c r="F40" i="23"/>
  <c r="E40" i="23" s="1"/>
  <c r="C40" i="23"/>
  <c r="F39" i="23"/>
  <c r="E39" i="23"/>
  <c r="C39" i="23"/>
  <c r="F38" i="23"/>
  <c r="E38" i="23" s="1"/>
  <c r="F37" i="23"/>
  <c r="C37" i="23" s="1"/>
  <c r="E37" i="23"/>
  <c r="F36" i="23"/>
  <c r="E36" i="23" s="1"/>
  <c r="C36" i="23"/>
  <c r="F35" i="23"/>
  <c r="E35" i="23"/>
  <c r="C35" i="23"/>
  <c r="F34" i="23"/>
  <c r="E34" i="23" s="1"/>
  <c r="F33" i="23"/>
  <c r="C33" i="23" s="1"/>
  <c r="E33" i="23"/>
  <c r="F32" i="23"/>
  <c r="E32" i="23" s="1"/>
  <c r="C32" i="23"/>
  <c r="F31" i="23"/>
  <c r="E31" i="23"/>
  <c r="C31" i="23"/>
  <c r="F30" i="23"/>
  <c r="E30" i="23" s="1"/>
  <c r="F29" i="23"/>
  <c r="C29" i="23" s="1"/>
  <c r="E29" i="23"/>
  <c r="F28" i="23"/>
  <c r="E28" i="23" s="1"/>
  <c r="C28" i="23"/>
  <c r="F27" i="23"/>
  <c r="E27" i="23"/>
  <c r="C27" i="23"/>
  <c r="F26" i="23"/>
  <c r="E26" i="23" s="1"/>
  <c r="F25" i="23"/>
  <c r="C25" i="23" s="1"/>
  <c r="E25" i="23"/>
  <c r="F24" i="23"/>
  <c r="E24" i="23" s="1"/>
  <c r="C24" i="23"/>
  <c r="F23" i="23"/>
  <c r="E23" i="23"/>
  <c r="C23" i="23"/>
  <c r="F22" i="23"/>
  <c r="E22" i="23" s="1"/>
  <c r="F21" i="23"/>
  <c r="C21" i="23" s="1"/>
  <c r="E21" i="23"/>
  <c r="F20" i="23"/>
  <c r="E20" i="23" s="1"/>
  <c r="C20" i="23"/>
  <c r="F19" i="23"/>
  <c r="E19" i="23"/>
  <c r="C19" i="23"/>
  <c r="F18" i="23"/>
  <c r="E18" i="23" s="1"/>
  <c r="F17" i="23"/>
  <c r="C17" i="23" s="1"/>
  <c r="E17" i="23"/>
  <c r="F16" i="23"/>
  <c r="E16" i="23" s="1"/>
  <c r="C16" i="23"/>
  <c r="F15" i="23"/>
  <c r="E15" i="23"/>
  <c r="C15" i="23"/>
  <c r="F14" i="23"/>
  <c r="E14" i="23" s="1"/>
  <c r="F13" i="23"/>
  <c r="C13" i="23" s="1"/>
  <c r="E13" i="23"/>
  <c r="C14" i="23" l="1"/>
  <c r="C18" i="23"/>
  <c r="C22" i="23"/>
  <c r="C26" i="23"/>
  <c r="C30" i="23"/>
  <c r="C34" i="23"/>
  <c r="C38" i="23"/>
  <c r="C42" i="23"/>
  <c r="C46" i="23"/>
  <c r="C50" i="23"/>
  <c r="C54" i="23"/>
  <c r="C58" i="23"/>
  <c r="C62" i="23"/>
  <c r="C66" i="23"/>
  <c r="C15" i="22"/>
  <c r="C19" i="22"/>
  <c r="E20" i="22"/>
  <c r="C23" i="22"/>
  <c r="E24" i="22"/>
  <c r="C27" i="22"/>
  <c r="E28" i="22"/>
  <c r="C31" i="22"/>
  <c r="E32" i="22"/>
  <c r="C35" i="22"/>
  <c r="E36" i="22"/>
  <c r="C39" i="22"/>
  <c r="E40" i="22"/>
  <c r="C43" i="22"/>
  <c r="E44" i="22"/>
  <c r="C47" i="22"/>
  <c r="E48" i="22"/>
  <c r="C51" i="22"/>
  <c r="E52" i="22"/>
  <c r="C55" i="22"/>
  <c r="E56" i="22"/>
  <c r="C59" i="22"/>
  <c r="E60" i="22"/>
  <c r="C63" i="22"/>
  <c r="E64" i="22"/>
</calcChain>
</file>

<file path=xl/sharedStrings.xml><?xml version="1.0" encoding="utf-8"?>
<sst xmlns="http://schemas.openxmlformats.org/spreadsheetml/2006/main" count="1057" uniqueCount="382">
  <si>
    <t>equity market.at</t>
  </si>
  <si>
    <t>structured products.at</t>
  </si>
  <si>
    <t>other listings.at</t>
  </si>
  <si>
    <t>prime market</t>
  </si>
  <si>
    <t>standard market continuous</t>
  </si>
  <si>
    <t>standard market auction</t>
  </si>
  <si>
    <t>financial sector</t>
  </si>
  <si>
    <t>public sector</t>
  </si>
  <si>
    <t>corporate sector</t>
  </si>
  <si>
    <t xml:space="preserve">performance linked bonds </t>
  </si>
  <si>
    <t>Anlage-Zertifikate</t>
  </si>
  <si>
    <t>Bonus-Zertifikate</t>
  </si>
  <si>
    <t>Discount-Zertifikate</t>
  </si>
  <si>
    <t>ETF</t>
  </si>
  <si>
    <t>warrants.at</t>
  </si>
  <si>
    <t>n.a.</t>
  </si>
  <si>
    <t>ATX</t>
  </si>
  <si>
    <t>ATXPrime</t>
  </si>
  <si>
    <t>ATX five</t>
  </si>
  <si>
    <t>ViDX</t>
  </si>
  <si>
    <t>IATX</t>
  </si>
  <si>
    <t>WBI</t>
  </si>
  <si>
    <t>NTX</t>
  </si>
  <si>
    <t>CECExt EUR</t>
  </si>
  <si>
    <t>CECE EUR</t>
  </si>
  <si>
    <t>SETX EUR</t>
  </si>
  <si>
    <t>CECExt USD</t>
  </si>
  <si>
    <t>CECE USD</t>
  </si>
  <si>
    <t>SETX USD</t>
  </si>
  <si>
    <t>CTX EUR</t>
  </si>
  <si>
    <t>HTX EUR</t>
  </si>
  <si>
    <t>PTX EUR</t>
  </si>
  <si>
    <t>ROTX EUR</t>
  </si>
  <si>
    <t>RDX EUR</t>
  </si>
  <si>
    <t>RTX</t>
  </si>
  <si>
    <t>RDX USD</t>
  </si>
  <si>
    <t>CNX EUR</t>
  </si>
  <si>
    <t>CNX USD</t>
  </si>
  <si>
    <t>CNX RMB</t>
  </si>
  <si>
    <t>CECE BNK</t>
  </si>
  <si>
    <t>CECE HCA</t>
  </si>
  <si>
    <t>CECE OIL</t>
  </si>
  <si>
    <t>CECE TEL</t>
  </si>
  <si>
    <t>Jahreshigh</t>
  </si>
  <si>
    <t>Jahreslow</t>
  </si>
  <si>
    <t>A-TEC INDUSTRIES AG</t>
  </si>
  <si>
    <t>-</t>
  </si>
  <si>
    <t>AGRANA BETEILIGUNGS-AG</t>
  </si>
  <si>
    <t>ANDRITZ AG</t>
  </si>
  <si>
    <t>AUSTRIAN AIRLINES AG</t>
  </si>
  <si>
    <t>AVW INVEST AG</t>
  </si>
  <si>
    <t>BENE AG</t>
  </si>
  <si>
    <t>BOEHLER-UDDEHOLM AG</t>
  </si>
  <si>
    <t>BRAIN FORCE HOLDING AG</t>
  </si>
  <si>
    <t>BWIN INT. ENTERT. AG</t>
  </si>
  <si>
    <t>BWT AG</t>
  </si>
  <si>
    <t>CA IMMO INTERNATIONAL AG</t>
  </si>
  <si>
    <t>CENTURY CASINOS INC</t>
  </si>
  <si>
    <t>CHRIST WATER TECHNOLOGY AG</t>
  </si>
  <si>
    <t>CONSTANTIA PACKAGING AG</t>
  </si>
  <si>
    <t>CONWERT IMMOBILIEN INVEST AG</t>
  </si>
  <si>
    <t>ERSTE BANK DER OESTERR. SPK AG</t>
  </si>
  <si>
    <t>EVN AG</t>
  </si>
  <si>
    <t>EYBL INTERNATIONAL AG</t>
  </si>
  <si>
    <t>FLUGHAFEN WIEN AG</t>
  </si>
  <si>
    <t>HEAD N.V.</t>
  </si>
  <si>
    <t>HIRSCH SERVO AG</t>
  </si>
  <si>
    <t>IMMOEAST AG</t>
  </si>
  <si>
    <t>INTERCELL AG</t>
  </si>
  <si>
    <t>JOWOOD PRODUCTIONS SOFTWARE AG</t>
  </si>
  <si>
    <t>KTM POWER SPORTS AG</t>
  </si>
  <si>
    <t>MAYR-MELNHOF KARTON AG</t>
  </si>
  <si>
    <t>OESTERR. POST AG</t>
  </si>
  <si>
    <t>OMV AG</t>
  </si>
  <si>
    <t>PALFINGER AG</t>
  </si>
  <si>
    <t>POLYTEC</t>
  </si>
  <si>
    <t>RAIFFEISEN  INT. BANK-HLDG AG</t>
  </si>
  <si>
    <t>RHI AG</t>
  </si>
  <si>
    <t>ROSENBAUER INTERNATIONAL AG</t>
  </si>
  <si>
    <t>S&amp;T SYSTEM INT.&amp;TECH. DISTR.AG</t>
  </si>
  <si>
    <t>SCHOELLER-BLECKMANN AG</t>
  </si>
  <si>
    <t>SEMPERIT AG HOLDING</t>
  </si>
  <si>
    <t>SKYEUROPE HOLDING AG</t>
  </si>
  <si>
    <t>TELEKOM AUSTRIA AG</t>
  </si>
  <si>
    <t>UNIQA VERSICHERUNGEN AG</t>
  </si>
  <si>
    <t>UNTERNEHMENS INVEST AG</t>
  </si>
  <si>
    <t>VERBUNDGESELLSCHAFT AG KAT. A</t>
  </si>
  <si>
    <t>VOESTALPINE AG</t>
  </si>
  <si>
    <t>WIENER STÄDTISCHE VERSICH. AG</t>
  </si>
  <si>
    <t>WIENERBERGER AG</t>
  </si>
  <si>
    <t>WOLFORD AG</t>
  </si>
  <si>
    <t>ZUMTOBEL AG</t>
  </si>
  <si>
    <t>Underlying</t>
  </si>
  <si>
    <t xml:space="preserve">Call </t>
  </si>
  <si>
    <t>Put</t>
  </si>
  <si>
    <t>Options Total</t>
  </si>
  <si>
    <t>Futures Total</t>
  </si>
  <si>
    <t>Total</t>
  </si>
  <si>
    <t>Index</t>
  </si>
  <si>
    <t>ATF</t>
  </si>
  <si>
    <t>Total Index</t>
  </si>
  <si>
    <t>Stock</t>
  </si>
  <si>
    <t>AGR</t>
  </si>
  <si>
    <t xml:space="preserve"> -</t>
  </si>
  <si>
    <t>AUA</t>
  </si>
  <si>
    <t>BAC</t>
  </si>
  <si>
    <t>BUD</t>
  </si>
  <si>
    <t>BWT</t>
  </si>
  <si>
    <t>EBS</t>
  </si>
  <si>
    <t>EVN</t>
  </si>
  <si>
    <t>FLU</t>
  </si>
  <si>
    <t>MMK</t>
  </si>
  <si>
    <t>OMV</t>
  </si>
  <si>
    <t>PST</t>
  </si>
  <si>
    <t>RIB</t>
  </si>
  <si>
    <t>RHI</t>
  </si>
  <si>
    <t>SBO</t>
  </si>
  <si>
    <t>SEM</t>
  </si>
  <si>
    <t>TKA</t>
  </si>
  <si>
    <t>UQA</t>
  </si>
  <si>
    <t>VER</t>
  </si>
  <si>
    <t>VOE</t>
  </si>
  <si>
    <t>WIE</t>
  </si>
  <si>
    <t>WOL</t>
  </si>
  <si>
    <t>WST</t>
  </si>
  <si>
    <t>Total Stock</t>
  </si>
  <si>
    <t>CeCe</t>
  </si>
  <si>
    <t>CTE</t>
  </si>
  <si>
    <t>CXE</t>
  </si>
  <si>
    <t>CCE</t>
  </si>
  <si>
    <t>HTE</t>
  </si>
  <si>
    <t>PTE</t>
  </si>
  <si>
    <t>RDX</t>
  </si>
  <si>
    <t>Total CeCe</t>
  </si>
  <si>
    <t>ÖSTERREICHISCHE AKTIENINDIZES</t>
  </si>
  <si>
    <t>Austrian stock indices</t>
  </si>
  <si>
    <t>All-month high</t>
  </si>
  <si>
    <t>All-month low</t>
  </si>
  <si>
    <t>Monatshoch</t>
  </si>
  <si>
    <t>Monatstief</t>
  </si>
  <si>
    <t>All-year high</t>
  </si>
  <si>
    <t>All-year low</t>
  </si>
  <si>
    <t>Hist. Höchstwert</t>
  </si>
  <si>
    <t>Hist. Tiefstwert</t>
  </si>
  <si>
    <t>All-time high</t>
  </si>
  <si>
    <t>All-time low</t>
  </si>
  <si>
    <r>
      <t>Emittenten</t>
    </r>
    <r>
      <rPr>
        <sz val="10"/>
        <rFont val="Arial"/>
        <family val="2"/>
      </rPr>
      <t xml:space="preserve"> 
Issuers</t>
    </r>
  </si>
  <si>
    <r>
      <t>Titel</t>
    </r>
    <r>
      <rPr>
        <sz val="10"/>
        <rFont val="Arial"/>
        <family val="2"/>
      </rPr>
      <t xml:space="preserve">
Listings</t>
    </r>
  </si>
  <si>
    <r>
      <t>Kapitalisierung Inland</t>
    </r>
    <r>
      <rPr>
        <sz val="10"/>
        <rFont val="Arial"/>
        <family val="2"/>
      </rPr>
      <t xml:space="preserve">
Capitalization domestic</t>
    </r>
  </si>
  <si>
    <r>
      <t xml:space="preserve">Kapitalisierung Ausland
</t>
    </r>
    <r>
      <rPr>
        <sz val="10"/>
        <rFont val="Arial"/>
        <family val="2"/>
      </rPr>
      <t>Capitalization foreign</t>
    </r>
  </si>
  <si>
    <t>Total 2006</t>
  </si>
  <si>
    <t>UMSÄTZE NACH MARKTSEGMENTEN</t>
  </si>
  <si>
    <t>Turnover by market segments</t>
  </si>
  <si>
    <t>bond market.at</t>
  </si>
  <si>
    <t>Doppelzählung (Käufe und Verkäufe) / Double count method (purchases and sales)</t>
  </si>
  <si>
    <t>TOTAL
equity market.at</t>
  </si>
  <si>
    <t>TOTAL
bond market.at</t>
  </si>
  <si>
    <t>TOTAL
structured
products.at</t>
  </si>
  <si>
    <t>Hebel- Zertifikate</t>
  </si>
  <si>
    <t>GESAMT
TOTAL</t>
  </si>
  <si>
    <t>Sonstige 
Zertifikate</t>
  </si>
  <si>
    <t>UMSÄTZE NACH ZULASSUNGSSEGMENTEN</t>
  </si>
  <si>
    <t>Turnover by listing segments</t>
  </si>
  <si>
    <r>
      <t>Kapitalisierung</t>
    </r>
    <r>
      <rPr>
        <sz val="10"/>
        <rFont val="Arial"/>
        <family val="2"/>
      </rPr>
      <t xml:space="preserve">
Capitalization</t>
    </r>
  </si>
  <si>
    <t>1 … Genußscheine / Dividend rights certificates</t>
  </si>
  <si>
    <t>2 … Optionsscheine / Warrants</t>
  </si>
  <si>
    <t>3 … Partizipationsscheine / Participation certificates</t>
  </si>
  <si>
    <r>
      <t xml:space="preserve">Aktien Ausland
</t>
    </r>
    <r>
      <rPr>
        <sz val="10"/>
        <color indexed="9"/>
        <rFont val="Arial"/>
        <family val="2"/>
      </rPr>
      <t>Foreign shares</t>
    </r>
  </si>
  <si>
    <r>
      <t xml:space="preserve">Aktien Inland
</t>
    </r>
    <r>
      <rPr>
        <sz val="10"/>
        <color indexed="9"/>
        <rFont val="Arial"/>
        <family val="2"/>
      </rPr>
      <t>Domestic shares</t>
    </r>
  </si>
  <si>
    <r>
      <t xml:space="preserve">Renten
</t>
    </r>
    <r>
      <rPr>
        <sz val="10"/>
        <color indexed="9"/>
        <rFont val="Arial"/>
        <family val="2"/>
      </rPr>
      <t>Bonds</t>
    </r>
  </si>
  <si>
    <r>
      <t xml:space="preserve">Zertifikate
</t>
    </r>
    <r>
      <rPr>
        <sz val="10"/>
        <color indexed="9"/>
        <rFont val="Arial"/>
        <family val="2"/>
      </rPr>
      <t>Certificates</t>
    </r>
  </si>
  <si>
    <r>
      <t xml:space="preserve">ETF
</t>
    </r>
    <r>
      <rPr>
        <sz val="10"/>
        <color indexed="9"/>
        <rFont val="Arial"/>
        <family val="2"/>
      </rPr>
      <t>ETF</t>
    </r>
  </si>
  <si>
    <t>CEE - AKTIENINDIZES</t>
  </si>
  <si>
    <t>CEE stock indices</t>
  </si>
  <si>
    <t>NICHT-EUROPÄISCHE AKTIENINDIZES</t>
  </si>
  <si>
    <t>Non-european stock indices</t>
  </si>
  <si>
    <t>PRIME MARKET</t>
  </si>
  <si>
    <t>Prime Market</t>
  </si>
  <si>
    <t>Last Price</t>
  </si>
  <si>
    <r>
      <t>Unternehmen</t>
    </r>
    <r>
      <rPr>
        <sz val="10"/>
        <color indexed="9"/>
        <rFont val="Arial"/>
        <family val="2"/>
      </rPr>
      <t xml:space="preserve">
company</t>
    </r>
  </si>
  <si>
    <r>
      <t>Umsatz</t>
    </r>
    <r>
      <rPr>
        <sz val="10"/>
        <color indexed="9"/>
        <rFont val="Arial"/>
        <family val="2"/>
      </rPr>
      <t xml:space="preserve">
Turnover value</t>
    </r>
  </si>
  <si>
    <r>
      <t>Kapitalisierung</t>
    </r>
    <r>
      <rPr>
        <sz val="10"/>
        <color indexed="9"/>
        <rFont val="Arial"/>
        <family val="2"/>
      </rPr>
      <t xml:space="preserve">
Capitalization</t>
    </r>
  </si>
  <si>
    <r>
      <t>Letzter Kurs</t>
    </r>
    <r>
      <rPr>
        <sz val="10"/>
        <color indexed="9"/>
        <rFont val="Arial"/>
        <family val="2"/>
      </rPr>
      <t xml:space="preserve">
Last price</t>
    </r>
  </si>
  <si>
    <r>
      <t xml:space="preserve">Performance zu Ultimo
</t>
    </r>
    <r>
      <rPr>
        <sz val="10"/>
        <color indexed="9"/>
        <rFont val="Arial"/>
        <family val="2"/>
      </rPr>
      <t>Performance to ultimo</t>
    </r>
  </si>
  <si>
    <r>
      <t>Anteil Börse</t>
    </r>
    <r>
      <rPr>
        <sz val="10"/>
        <color indexed="9"/>
        <rFont val="Arial"/>
        <family val="2"/>
      </rPr>
      <t xml:space="preserve">
Exchange stake</t>
    </r>
  </si>
  <si>
    <r>
      <t xml:space="preserve">Anteil OTC
</t>
    </r>
    <r>
      <rPr>
        <sz val="10"/>
        <color indexed="9"/>
        <rFont val="Arial"/>
        <family val="2"/>
      </rPr>
      <t>OTC stake</t>
    </r>
  </si>
  <si>
    <r>
      <t xml:space="preserve">Gesamtumsatz
</t>
    </r>
    <r>
      <rPr>
        <sz val="10"/>
        <color indexed="9"/>
        <rFont val="Arial"/>
        <family val="2"/>
      </rPr>
      <t>Overall Turnover</t>
    </r>
  </si>
  <si>
    <t>* Doppelzählung (Käufe und Verkäufe) / double count method (purchases and sales)</t>
  </si>
  <si>
    <t>** Ohne korrespondierende Börsegeschäfte / without corresponding exchange trades</t>
  </si>
  <si>
    <t>BOND MARKET</t>
  </si>
  <si>
    <t>bond market</t>
  </si>
  <si>
    <r>
      <t>Rentenwerte</t>
    </r>
    <r>
      <rPr>
        <sz val="12"/>
        <rFont val="Arial"/>
      </rPr>
      <t xml:space="preserve"> / bond listings</t>
    </r>
  </si>
  <si>
    <r>
      <t>Neunotierung von Rentenwerten</t>
    </r>
    <r>
      <rPr>
        <sz val="12"/>
        <rFont val="Arial"/>
      </rPr>
      <t xml:space="preserve"> / new bond listings</t>
    </r>
  </si>
  <si>
    <r>
      <t>Amtlicher Handel</t>
    </r>
    <r>
      <rPr>
        <sz val="10"/>
        <rFont val="Arial"/>
      </rPr>
      <t xml:space="preserve">
Official Market</t>
    </r>
  </si>
  <si>
    <r>
      <t>Geregelter Freiverkehr</t>
    </r>
    <r>
      <rPr>
        <sz val="10"/>
        <rFont val="Arial"/>
      </rPr>
      <t xml:space="preserve">
Semi-Official Market</t>
    </r>
  </si>
  <si>
    <r>
      <t>Dritter Markt</t>
    </r>
    <r>
      <rPr>
        <sz val="10"/>
        <rFont val="Arial"/>
      </rPr>
      <t xml:space="preserve">
Third Market</t>
    </r>
  </si>
  <si>
    <r>
      <t>Gesamtergebnis</t>
    </r>
    <r>
      <rPr>
        <sz val="10"/>
        <rFont val="Arial"/>
      </rPr>
      <t xml:space="preserve">
Total</t>
    </r>
  </si>
  <si>
    <t>performance 
linked bonds</t>
  </si>
  <si>
    <r>
      <t>Renditen und Kurse</t>
    </r>
    <r>
      <rPr>
        <sz val="12"/>
        <rFont val="Arial"/>
      </rPr>
      <t xml:space="preserve"> / Yields and Prices</t>
    </r>
  </si>
  <si>
    <r>
      <t>Bundesanleihen</t>
    </r>
    <r>
      <rPr>
        <sz val="10"/>
        <color indexed="9"/>
        <rFont val="Arial"/>
        <family val="2"/>
      </rPr>
      <t xml:space="preserve"> / Government bonds</t>
    </r>
  </si>
  <si>
    <r>
      <t>nach der Anzahl</t>
    </r>
    <r>
      <rPr>
        <sz val="10"/>
        <color indexed="9"/>
        <rFont val="Arial"/>
        <family val="2"/>
      </rPr>
      <t xml:space="preserve"> / by number</t>
    </r>
  </si>
  <si>
    <r>
      <t>nach Emissionsvolumen in EUR</t>
    </r>
    <r>
      <rPr>
        <sz val="10"/>
        <color indexed="9"/>
        <rFont val="Arial"/>
        <family val="2"/>
      </rPr>
      <t xml:space="preserve"> / Issue volume in EUR</t>
    </r>
  </si>
  <si>
    <r>
      <t>Emittenten gesamt</t>
    </r>
    <r>
      <rPr>
        <sz val="10"/>
        <color indexed="9"/>
        <rFont val="Arial"/>
        <family val="2"/>
      </rPr>
      <t xml:space="preserve"> / Bonds</t>
    </r>
  </si>
  <si>
    <t>April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</si>
  <si>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</si>
  <si>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</si>
  <si>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</si>
  <si>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</si>
  <si>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</si>
  <si>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</si>
  <si>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</si>
  <si>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</si>
  <si>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</si>
  <si>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</si>
  <si>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r>
      <t>Renditen</t>
    </r>
    <r>
      <rPr>
        <sz val="10"/>
        <rFont val="Arial"/>
        <family val="2"/>
      </rPr>
      <t xml:space="preserve"> / Yields</t>
    </r>
    <r>
      <rPr>
        <sz val="10"/>
        <rFont val="Arial"/>
      </rPr>
      <t>¹</t>
    </r>
  </si>
  <si>
    <r>
      <t>Kurse</t>
    </r>
    <r>
      <rPr>
        <sz val="10"/>
        <rFont val="Arial"/>
        <family val="2"/>
      </rPr>
      <t xml:space="preserve"> / Prices</t>
    </r>
    <r>
      <rPr>
        <sz val="10"/>
        <rFont val="Arial"/>
      </rPr>
      <t>²</t>
    </r>
  </si>
  <si>
    <t>Quelle: OeKB / Source: OeKB</t>
  </si>
  <si>
    <t>1 … Renditen in % / Yields in %</t>
  </si>
  <si>
    <t>2 … Kurs in % vom Nennwert / Prices in % of par value</t>
  </si>
  <si>
    <t>3 … Basispunkte / Basis points</t>
  </si>
  <si>
    <r>
      <t>Umsatz Börse*</t>
    </r>
    <r>
      <rPr>
        <sz val="10"/>
        <color indexed="9"/>
        <rFont val="Arial"/>
        <family val="2"/>
      </rPr>
      <t xml:space="preserve">
Exchange Turnover*</t>
    </r>
  </si>
  <si>
    <r>
      <t xml:space="preserve">Umsatz OTC**
</t>
    </r>
    <r>
      <rPr>
        <sz val="10"/>
        <color indexed="9"/>
        <rFont val="Arial"/>
        <family val="2"/>
      </rPr>
      <t>OTC Turnover**</t>
    </r>
  </si>
  <si>
    <r>
      <t xml:space="preserve"> Genußscheine
</t>
    </r>
    <r>
      <rPr>
        <sz val="10"/>
        <color indexed="9"/>
        <rFont val="Arial"/>
        <family val="2"/>
      </rPr>
      <t>DRC</t>
    </r>
    <r>
      <rPr>
        <sz val="10"/>
        <color indexed="9"/>
        <rFont val="Arial"/>
      </rPr>
      <t>¹</t>
    </r>
  </si>
  <si>
    <r>
      <t>OS</t>
    </r>
    <r>
      <rPr>
        <b/>
        <sz val="10"/>
        <color indexed="9"/>
        <rFont val="Arial"/>
      </rPr>
      <t>²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W²</t>
    </r>
  </si>
  <si>
    <r>
      <t>PS</t>
    </r>
    <r>
      <rPr>
        <b/>
        <sz val="10"/>
        <color indexed="9"/>
        <rFont val="Arial"/>
      </rPr>
      <t>³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PC³</t>
    </r>
  </si>
  <si>
    <t>1 ... from last trading day</t>
  </si>
  <si>
    <t>(products are traded in USD)</t>
  </si>
  <si>
    <t>2 ... Contract Value and Premium for RTX and RDU are converted to EUR</t>
  </si>
  <si>
    <r>
      <t xml:space="preserve">December </t>
    </r>
    <r>
      <rPr>
        <sz val="10"/>
        <rFont val="Arial"/>
        <family val="2"/>
      </rPr>
      <t>2006</t>
    </r>
  </si>
  <si>
    <r>
      <t>January</t>
    </r>
    <r>
      <rPr>
        <sz val="10"/>
        <rFont val="Arial"/>
        <family val="2"/>
      </rPr>
      <t xml:space="preserve">    2007</t>
    </r>
  </si>
  <si>
    <r>
      <t>Emittenten</t>
    </r>
    <r>
      <rPr>
        <sz val="9"/>
        <rFont val="Arial"/>
        <family val="2"/>
      </rPr>
      <t xml:space="preserve"> 
Issuers</t>
    </r>
  </si>
  <si>
    <r>
      <t>Titel</t>
    </r>
    <r>
      <rPr>
        <sz val="9"/>
        <rFont val="Arial"/>
        <family val="2"/>
      </rPr>
      <t xml:space="preserve">
Listings</t>
    </r>
  </si>
  <si>
    <r>
      <t>Kapitalisierung Inland</t>
    </r>
    <r>
      <rPr>
        <sz val="9"/>
        <rFont val="Arial"/>
        <family val="2"/>
      </rPr>
      <t xml:space="preserve">
Capitalization domestic</t>
    </r>
  </si>
  <si>
    <r>
      <t xml:space="preserve">Kapitalisierung Ausland
</t>
    </r>
    <r>
      <rPr>
        <sz val="9"/>
        <rFont val="Arial"/>
        <family val="2"/>
      </rPr>
      <t>Capitalization foreign</t>
    </r>
  </si>
  <si>
    <t>∆ December 2006³</t>
  </si>
  <si>
    <t>Ultimo 12/2006</t>
  </si>
  <si>
    <t>% zu Ultimo 12/2006</t>
  </si>
  <si>
    <t>Total 2007</t>
  </si>
  <si>
    <t>April 2007</t>
  </si>
  <si>
    <t>Mai 2007</t>
  </si>
  <si>
    <t>Juni 2007</t>
  </si>
  <si>
    <t>August 2007</t>
  </si>
  <si>
    <t>September 2007</t>
  </si>
  <si>
    <t>November 2007</t>
  </si>
  <si>
    <t>IMMOFINANZ AG</t>
  </si>
  <si>
    <r>
      <t>Gesamtumsätze nach Marktsegmenten</t>
    </r>
    <r>
      <rPr>
        <sz val="14"/>
        <rFont val="Arial"/>
        <family val="2"/>
      </rPr>
      <t xml:space="preserve"> / Turnover by market segments</t>
    </r>
  </si>
  <si>
    <r>
      <t>Umsatz Amtlicher Handel und Geregelter Freiverkehr</t>
    </r>
    <r>
      <rPr>
        <sz val="11"/>
        <rFont val="Arial"/>
        <family val="2"/>
      </rPr>
      <t xml:space="preserve"> / Turnover Official Market and Semi-Official Market</t>
    </r>
  </si>
  <si>
    <r>
      <t>Dritter Markt</t>
    </r>
    <r>
      <rPr>
        <sz val="11"/>
        <rFont val="Arial"/>
        <family val="2"/>
      </rPr>
      <t xml:space="preserve"> / Third Market</t>
    </r>
  </si>
  <si>
    <r>
      <t>Gehandelte Kontrakte</t>
    </r>
    <r>
      <rPr>
        <sz val="20"/>
        <rFont val="Arial"/>
        <family val="2"/>
      </rPr>
      <t xml:space="preserve"> / Traded contracts</t>
    </r>
  </si>
  <si>
    <r>
      <t>Offene Kontraktanzahl</t>
    </r>
    <r>
      <rPr>
        <sz val="20"/>
        <rFont val="Arial"/>
        <family val="2"/>
      </rPr>
      <t xml:space="preserve"> / Open interest¹</t>
    </r>
  </si>
  <si>
    <r>
      <t>Prämienvolumen</t>
    </r>
    <r>
      <rPr>
        <sz val="20"/>
        <rFont val="Arial"/>
        <family val="2"/>
      </rPr>
      <t xml:space="preserve"> / Premium turnover (TSD EUR)</t>
    </r>
  </si>
  <si>
    <r>
      <t>Kontraktwert</t>
    </r>
    <r>
      <rPr>
        <sz val="20"/>
        <rFont val="Arial"/>
        <family val="2"/>
      </rPr>
      <t xml:space="preserve"> / Contract value (MIO EUR)</t>
    </r>
  </si>
  <si>
    <r>
      <t>Regionale Indizes</t>
    </r>
    <r>
      <rPr>
        <sz val="11"/>
        <rFont val="Arial"/>
        <family val="2"/>
      </rPr>
      <t xml:space="preserve"> / Regional indices</t>
    </r>
  </si>
  <si>
    <r>
      <t>Länderindizes</t>
    </r>
    <r>
      <rPr>
        <sz val="11"/>
        <rFont val="Arial"/>
        <family val="2"/>
      </rPr>
      <t xml:space="preserve"> / Country indices</t>
    </r>
  </si>
  <si>
    <t>WARIMPEX FINANZ- UND BET. AG</t>
  </si>
  <si>
    <t xml:space="preserve">Cross Rate 1 USD = EUR </t>
  </si>
  <si>
    <r>
      <t>WARIMPEX FINANZ- UND BET. AG</t>
    </r>
    <r>
      <rPr>
        <b/>
        <vertAlign val="superscript"/>
        <sz val="10"/>
        <rFont val="Arial"/>
        <family val="2"/>
      </rPr>
      <t>1</t>
    </r>
  </si>
  <si>
    <t>ECO BUSINESS-IMMOBILIEN AG</t>
  </si>
  <si>
    <t>1 … Umsätze ab Februar 2007 / Turnover up from February 2007</t>
  </si>
  <si>
    <t>RDXxt EUR</t>
  </si>
  <si>
    <t>RDXxt USD</t>
  </si>
  <si>
    <t>SRX EUR</t>
  </si>
  <si>
    <r>
      <t>Branchenindizes</t>
    </r>
    <r>
      <rPr>
        <sz val="11"/>
        <rFont val="Arial"/>
        <family val="2"/>
      </rPr>
      <t xml:space="preserve"> / Sector indices</t>
    </r>
  </si>
  <si>
    <t>STANDARD MARKET AUCTION</t>
  </si>
  <si>
    <t>Standard Market Auction</t>
  </si>
  <si>
    <t>ALTRIA GROUP INC.</t>
  </si>
  <si>
    <t>ATB AUSTRIA ANTRIEBSTECHNIK AG</t>
  </si>
  <si>
    <t>BKS BANK AG ST</t>
  </si>
  <si>
    <t>BKS BANK AG VZ</t>
  </si>
  <si>
    <t>BURGENLAND HOLDING AG</t>
  </si>
  <si>
    <t>EUROMARKETING AG</t>
  </si>
  <si>
    <t>FERATEL MEDIA TECHNOLOGIES AG</t>
  </si>
  <si>
    <t>FOTEX RT.</t>
  </si>
  <si>
    <t>FRAUENTHAL HOLDING AG</t>
  </si>
  <si>
    <t>HTA BETEILIGUNGS INVEST AG</t>
  </si>
  <si>
    <t>HYPOTHEKENBANK LAND VBG PS</t>
  </si>
  <si>
    <t>IBUSZ RT.</t>
  </si>
  <si>
    <t>INKU AG</t>
  </si>
  <si>
    <t>JOSEF MANNER &amp; COMP. AG</t>
  </si>
  <si>
    <t>LINZ TEXTIL HOLDING AG</t>
  </si>
  <si>
    <t>MASCHINENFABRIK HEID AG</t>
  </si>
  <si>
    <t>MIBA AG VZ KAT. B</t>
  </si>
  <si>
    <t>OBERBANK AG ST</t>
  </si>
  <si>
    <t>OBERBANK AG VZ</t>
  </si>
  <si>
    <t>OTTAKRINGER BRAUEREI AG ST</t>
  </si>
  <si>
    <t>OTTAKRINGER BRAUEREI AG VZ</t>
  </si>
  <si>
    <t>PRIVATE EQUITY PERF. BET-AG</t>
  </si>
  <si>
    <t>RATH AG</t>
  </si>
  <si>
    <t>ROBECO N.V.</t>
  </si>
  <si>
    <t>ROLINCO N.V.</t>
  </si>
  <si>
    <t>RORENTO N.V.</t>
  </si>
  <si>
    <t>SCHLUMBERGER AG ST</t>
  </si>
  <si>
    <t>SCHLUMBERGER AG VZ</t>
  </si>
  <si>
    <t>STADLAUER MALZFABRIK AG</t>
  </si>
  <si>
    <t>TELETRADER SOFTWARE AG</t>
  </si>
  <si>
    <t>TG HOLDING ST</t>
  </si>
  <si>
    <t>TG HOLDING VZ</t>
  </si>
  <si>
    <t>VORARLBERGER KRAFTWERKE AG</t>
  </si>
  <si>
    <t>VORARLBERGER VOLKSBANK REG. PS</t>
  </si>
  <si>
    <t>WEBFREETV.COM MULTIMEDIA AG</t>
  </si>
  <si>
    <t>BANK FÜR TIROL UND VBG AG ST</t>
  </si>
  <si>
    <t>BANK FÜR TIROL UND VBG AG VZ</t>
  </si>
  <si>
    <t>ÖSTERR. VOLKSBANKEN AG PS</t>
  </si>
  <si>
    <t>UBM REALITÄTENENWICKLUNG AG</t>
  </si>
  <si>
    <t>STANDARD MARKET CONTINUOUS</t>
  </si>
  <si>
    <t>ALLG.BAUGESELL.-A.PORR AG VZ</t>
  </si>
  <si>
    <t>LENZING AG</t>
  </si>
  <si>
    <t>MEINL EUROPEAN LAND LTD.</t>
  </si>
  <si>
    <t>1 … Die Performanceberechnung der WARIMPEX FINANZ- UND BET. AG erfolgt basierend auf dem Emissionspreis 11,00 vom 26.01.2007</t>
  </si>
  <si>
    <t>1 … Wechsel vom standard market auction in den prime market: ECO BUSINESS-IMMOBILIEN AG am 19.02.2007</t>
  </si>
  <si>
    <t>2 … Die Performanceberechnung der PANKL RACING SYSTEMS AG erfolgt basierend auf dem Emissionspreis 29,75 vom 15.03.2007</t>
  </si>
  <si>
    <t>3 … Wechsel vom standard market cont. in den prime market: DO&amp;CO RESTAURANTS&amp;CATERING AG am 19.03.2007</t>
  </si>
  <si>
    <r>
      <t>ECO BUSINESS-IMMOBILIEN AG</t>
    </r>
    <r>
      <rPr>
        <b/>
        <vertAlign val="superscript"/>
        <sz val="10"/>
        <rFont val="Arial"/>
        <family val="2"/>
      </rPr>
      <t>1</t>
    </r>
  </si>
  <si>
    <r>
      <t>PANKL RACING SYSTEMS AG</t>
    </r>
    <r>
      <rPr>
        <b/>
        <vertAlign val="superscript"/>
        <sz val="10"/>
        <rFont val="Arial"/>
        <family val="2"/>
      </rPr>
      <t>2</t>
    </r>
  </si>
  <si>
    <r>
      <t>DO&amp;CO RESTAURANTS&amp;CATERING AG</t>
    </r>
    <r>
      <rPr>
        <b/>
        <vertAlign val="superscript"/>
        <sz val="10"/>
        <rFont val="Arial"/>
        <family val="2"/>
      </rPr>
      <t>3</t>
    </r>
  </si>
  <si>
    <t>PRIME MARKET (continuing page 10)</t>
  </si>
  <si>
    <r>
      <t>RTX</t>
    </r>
    <r>
      <rPr>
        <vertAlign val="superscript"/>
        <sz val="16"/>
        <rFont val="Arial"/>
        <family val="2"/>
      </rPr>
      <t>2</t>
    </r>
  </si>
  <si>
    <r>
      <t>RDU</t>
    </r>
    <r>
      <rPr>
        <vertAlign val="superscript"/>
        <sz val="16"/>
        <rFont val="Arial"/>
        <family val="2"/>
      </rPr>
      <t>2</t>
    </r>
  </si>
  <si>
    <t>RUSSISCHE AKTIENINDIZES</t>
  </si>
  <si>
    <t>Russian stock indices</t>
  </si>
  <si>
    <t>DO&amp;CO RESTAURANTS&amp;CATERING AG</t>
  </si>
  <si>
    <t>PANKL RACING SYSTEMS AG</t>
  </si>
  <si>
    <r>
      <t>BANK AUSTRIA CREDITANSTALT AG</t>
    </r>
    <r>
      <rPr>
        <b/>
        <vertAlign val="superscript"/>
        <sz val="10"/>
        <rFont val="Arial"/>
        <family val="2"/>
      </rPr>
      <t>2</t>
    </r>
  </si>
  <si>
    <r>
      <t>PANKL RACING SYSTEMS AG</t>
    </r>
    <r>
      <rPr>
        <b/>
        <vertAlign val="superscript"/>
        <sz val="10"/>
        <rFont val="Arial"/>
        <family val="2"/>
      </rPr>
      <t>3</t>
    </r>
  </si>
  <si>
    <t>3 … Umsätze ab März 2007 / Turnover up from March 2007</t>
  </si>
  <si>
    <t>2 … Umsätze bis Februar 2007 / Turnover until February 2007</t>
  </si>
  <si>
    <r>
      <t>CA IMMOBILIEN ANLAGEN AG</t>
    </r>
    <r>
      <rPr>
        <b/>
        <vertAlign val="superscript"/>
        <sz val="10"/>
        <rFont val="Arial"/>
        <family val="2"/>
      </rPr>
      <t>4</t>
    </r>
  </si>
  <si>
    <t>4 … Wechsel vom standard market auction in den prime market: CA IMMOBILIEN ANLAGEN AG am 24.04.2007</t>
  </si>
  <si>
    <t>ICL</t>
  </si>
  <si>
    <t>CA IMMOBILIEN ANLAGEN AG</t>
  </si>
  <si>
    <t>4 … Umsätze ab April 2007 / Turnover up from April 2007</t>
  </si>
  <si>
    <t>MONATSSTATISTIK JUNI 2007</t>
  </si>
  <si>
    <t>Monthly statistics June 2007</t>
  </si>
  <si>
    <t>OTC UMSÄTZE MAI 2007</t>
  </si>
  <si>
    <t>OTC GESAMTUMSÄTZE JÄNNER - MAI 2007</t>
  </si>
  <si>
    <t>OTC Overall Turnover January - May 2007</t>
  </si>
  <si>
    <t>OTC Turnover May 2007</t>
  </si>
  <si>
    <t>01.01.2007 - 30.06.2007</t>
  </si>
  <si>
    <t>TERMINMARKT JUNI 2007</t>
  </si>
  <si>
    <t>Derivatives Market June 2007</t>
  </si>
  <si>
    <t>Ultimo 05/2007</t>
  </si>
  <si>
    <t>% zu Ultimo 05/2007</t>
  </si>
  <si>
    <t>mid market</t>
  </si>
  <si>
    <r>
      <t>HTI HIGH TECH INDUSTRIES AG</t>
    </r>
    <r>
      <rPr>
        <b/>
        <vertAlign val="superscript"/>
        <sz val="10"/>
        <rFont val="Arial"/>
        <family val="2"/>
      </rPr>
      <t>5</t>
    </r>
  </si>
  <si>
    <t>2 … Wechsel vom standard market auction in den prime market: SW UMWELTTECHNIK AG am 21.05.2007</t>
  </si>
  <si>
    <r>
      <t>SW UMWELTTECHNIK AG</t>
    </r>
    <r>
      <rPr>
        <b/>
        <vertAlign val="superscript"/>
        <sz val="10"/>
        <rFont val="Arial"/>
        <family val="2"/>
      </rPr>
      <t>2</t>
    </r>
  </si>
  <si>
    <r>
      <t>KAPSCH TRAFFICCOM AG</t>
    </r>
    <r>
      <rPr>
        <b/>
        <vertAlign val="superscript"/>
        <sz val="10"/>
        <rFont val="Arial"/>
        <family val="2"/>
      </rPr>
      <t>6</t>
    </r>
  </si>
  <si>
    <t>5 … Wechsel vom standard market cont. in den prime market: HTI HIGH TECH INDUSTRIES AG am 21.05.2007</t>
  </si>
  <si>
    <t>6 … Die Performanceberechnung der KAPSCH TRAFFICCOM AG erfolgt basierend auf dem Emissionspreis 32,00 vom 26.06.2007</t>
  </si>
  <si>
    <t>MID MARKET</t>
  </si>
  <si>
    <t>3 … Wechsel vom standard market auction in den standard market cont: SPARKASSEN IMMOBILIEN AG am 08.01.2007</t>
  </si>
  <si>
    <t>4 … Die Performanceberechnung der TEAK HOLZ INT. AG erfolgt basierend auf dem Emissionspreis 9,00 vom 29.03.2007</t>
  </si>
  <si>
    <r>
      <t>SPARKASSEN IMMOBILIEN AG</t>
    </r>
    <r>
      <rPr>
        <b/>
        <vertAlign val="superscript"/>
        <sz val="10"/>
        <rFont val="Arial"/>
        <family val="2"/>
      </rPr>
      <t>3</t>
    </r>
  </si>
  <si>
    <r>
      <t>TEAK HOLZ INT. AG</t>
    </r>
    <r>
      <rPr>
        <b/>
        <vertAlign val="superscript"/>
        <sz val="10"/>
        <rFont val="Arial"/>
        <family val="2"/>
      </rPr>
      <t>4</t>
    </r>
  </si>
  <si>
    <r>
      <t>BINDER+CO AG</t>
    </r>
    <r>
      <rPr>
        <b/>
        <vertAlign val="superscript"/>
        <sz val="10"/>
        <rFont val="Arial"/>
        <family val="2"/>
      </rPr>
      <t>5</t>
    </r>
  </si>
  <si>
    <r>
      <t>HUTTER &amp; SCHRANTZ STAHLBAU AG</t>
    </r>
    <r>
      <rPr>
        <b/>
        <vertAlign val="superscript"/>
        <sz val="10"/>
        <rFont val="Arial"/>
        <family val="2"/>
      </rPr>
      <t>6</t>
    </r>
  </si>
  <si>
    <t>5 … Wechsel von other listings in den mid market: BINDER+CO AG am 18.06.2007</t>
  </si>
  <si>
    <t>6 … Wechsel von other listings in den mid market: HUTTER &amp; SCHRANTZ STAHLBAU AG am 18.06.2007</t>
  </si>
  <si>
    <t>ALLG.BAUGES.-A.PORR AG ST</t>
  </si>
  <si>
    <t>WIENER PRIVATBANK IMMOBIL</t>
  </si>
  <si>
    <r>
      <t>BANK AUSTRIA CREDITANSTALT AG</t>
    </r>
    <r>
      <rPr>
        <b/>
        <vertAlign val="superscript"/>
        <sz val="10"/>
        <rFont val="Arial"/>
        <family val="2"/>
      </rPr>
      <t>1</t>
    </r>
  </si>
  <si>
    <r>
      <t>BAYER. HYPO-UND VEREINSBANK AG</t>
    </r>
    <r>
      <rPr>
        <b/>
        <vertAlign val="superscript"/>
        <sz val="10"/>
        <rFont val="Arial"/>
        <family val="2"/>
      </rPr>
      <t>2</t>
    </r>
  </si>
  <si>
    <t>1 … Wechsel vom prime market in den standard market auction: BANK AUSTRIA CREDITANSTALT AG am 02.04.2007</t>
  </si>
  <si>
    <t>2 … Wechsel vom standard market cont. in den standard market auction: BAYER. HYPO-UND VEREINSBANK AG am 02.04.2007</t>
  </si>
  <si>
    <r>
      <t>SW UMWELTTECHNIK AG</t>
    </r>
    <r>
      <rPr>
        <b/>
        <vertAlign val="superscript"/>
        <sz val="10"/>
        <rFont val="Arial"/>
        <family val="2"/>
      </rPr>
      <t>5</t>
    </r>
  </si>
  <si>
    <t>5 … Umsätze ab Mai 2007 / Turnover up from May 2007</t>
  </si>
  <si>
    <t>HTI HIGH TECH INDUSTRIES AG</t>
  </si>
  <si>
    <t>SW UMWELTTECHNIK AG</t>
  </si>
  <si>
    <t>PRIME MARKET, STANDARD MARKET CONTINUOUS und MID MARKET</t>
  </si>
  <si>
    <t>Prime Market, Standard Market Continuous and Mid Market</t>
  </si>
  <si>
    <t>January 2007</t>
  </si>
  <si>
    <t>February 2007</t>
  </si>
  <si>
    <t>March 2007</t>
  </si>
  <si>
    <t>May 2007</t>
  </si>
  <si>
    <t>June 2007</t>
  </si>
  <si>
    <t>July 2007</t>
  </si>
  <si>
    <t>October 2007</t>
  </si>
  <si>
    <t>December 2007</t>
  </si>
  <si>
    <t xml:space="preserve">RTX </t>
  </si>
  <si>
    <t xml:space="preserve">RDU </t>
  </si>
  <si>
    <t xml:space="preserve"> </t>
  </si>
  <si>
    <t>CROX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</si>
</sst>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1" formatCode="_(* #,##0.00_);_(* \(#,##0.00\);_(* &quot;-&quot;??_);_(@_)"/>
    <numFmt numFmtId="172" formatCode="_(* #,##0_);_(* \(#,##0\);_(* &quot;-&quot;??_);_(@_)"/>
    <numFmt numFmtId="174" formatCode="#,##0.0000"/>
    <numFmt numFmtId="175" formatCode="0.0000"/>
    <numFmt numFmtId="176" formatCode="#,##0.000"/>
    <numFmt numFmtId="178" formatCode="#,##0.0"/>
  </numFmts>
  <fonts count="44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</font>
    <font>
      <sz val="10"/>
      <name val="Geneva"/>
    </font>
    <font>
      <b/>
      <sz val="2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26"/>
      <name val="Arial"/>
    </font>
    <font>
      <b/>
      <sz val="12"/>
      <name val="Arial"/>
      <family val="2"/>
    </font>
    <font>
      <b/>
      <sz val="26"/>
      <name val="Arial"/>
      <family val="2"/>
    </font>
    <font>
      <b/>
      <sz val="10"/>
      <color indexed="3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2"/>
      <name val="Arial"/>
    </font>
    <font>
      <sz val="12"/>
      <name val="Arial"/>
      <family val="2"/>
    </font>
    <font>
      <sz val="10"/>
      <color indexed="9"/>
      <name val="Arial"/>
    </font>
    <font>
      <b/>
      <sz val="10"/>
      <color indexed="9"/>
      <name val="Arial"/>
    </font>
    <font>
      <sz val="24"/>
      <name val="Arial"/>
      <family val="2"/>
    </font>
    <font>
      <b/>
      <sz val="16"/>
      <color indexed="9"/>
      <name val="Arial"/>
      <family val="2"/>
    </font>
    <font>
      <sz val="16"/>
      <color indexed="9"/>
      <name val="Arial"/>
      <family val="2"/>
    </font>
    <font>
      <sz val="14"/>
      <name val="Arial"/>
    </font>
    <font>
      <sz val="16"/>
      <name val="Arial"/>
    </font>
    <font>
      <sz val="9"/>
      <name val="Arial"/>
    </font>
    <font>
      <b/>
      <sz val="9"/>
      <color indexed="9"/>
      <name val="Arial"/>
    </font>
    <font>
      <b/>
      <sz val="9"/>
      <color indexed="39"/>
      <name val="Arial"/>
    </font>
    <font>
      <b/>
      <sz val="9"/>
      <name val="Arial"/>
    </font>
    <font>
      <sz val="11"/>
      <name val="Arial"/>
      <family val="2"/>
    </font>
    <font>
      <sz val="11"/>
      <name val="Arial"/>
    </font>
    <font>
      <b/>
      <sz val="9"/>
      <color indexed="39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20"/>
      <name val="Arial"/>
      <family val="2"/>
    </font>
    <font>
      <b/>
      <sz val="22"/>
      <name val="Arial"/>
      <family val="2"/>
    </font>
    <font>
      <sz val="22"/>
      <name val="Arial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38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7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9"/>
      </left>
      <right style="medium">
        <color indexed="9"/>
      </right>
      <top/>
      <bottom/>
      <diagonal/>
    </border>
    <border>
      <left/>
      <right style="medium">
        <color indexed="9"/>
      </right>
      <top/>
      <bottom/>
      <diagonal/>
    </border>
    <border>
      <left/>
      <right/>
      <top/>
      <bottom style="medium">
        <color indexed="9"/>
      </bottom>
      <diagonal/>
    </border>
    <border>
      <left style="medium">
        <color indexed="9"/>
      </left>
      <right/>
      <top/>
      <bottom/>
      <diagonal/>
    </border>
  </borders>
  <cellStyleXfs count="3">
    <xf numFmtId="0" fontId="0" fillId="0" borderId="0"/>
    <xf numFmtId="171" fontId="1" fillId="0" borderId="0" applyFont="0" applyFill="0" applyBorder="0" applyAlignment="0" applyProtection="0"/>
    <xf numFmtId="0" fontId="5" fillId="0" borderId="0"/>
  </cellStyleXfs>
  <cellXfs count="298">
    <xf numFmtId="0" fontId="0" fillId="0" borderId="0" xfId="0"/>
    <xf numFmtId="0" fontId="2" fillId="0" borderId="0" xfId="0" applyFont="1"/>
    <xf numFmtId="0" fontId="2" fillId="0" borderId="0" xfId="0" applyFont="1" applyFill="1"/>
    <xf numFmtId="0" fontId="0" fillId="0" borderId="0" xfId="0" applyFill="1" applyBorder="1"/>
    <xf numFmtId="0" fontId="0" fillId="0" borderId="0" xfId="0" applyBorder="1"/>
    <xf numFmtId="3" fontId="0" fillId="0" borderId="0" xfId="0" applyNumberFormat="1" applyFill="1" applyBorder="1"/>
    <xf numFmtId="10" fontId="0" fillId="0" borderId="0" xfId="0" applyNumberFormat="1" applyFill="1" applyBorder="1"/>
    <xf numFmtId="10" fontId="2" fillId="0" borderId="0" xfId="0" applyNumberFormat="1" applyFont="1" applyFill="1" applyBorder="1" applyAlignment="1">
      <alignment horizontal="right" vertical="center" wrapText="1"/>
    </xf>
    <xf numFmtId="3" fontId="0" fillId="0" borderId="0" xfId="0" applyNumberFormat="1" applyFill="1" applyBorder="1" applyAlignment="1">
      <alignment horizontal="right"/>
    </xf>
    <xf numFmtId="0" fontId="3" fillId="0" borderId="0" xfId="0" applyFont="1"/>
    <xf numFmtId="0" fontId="2" fillId="0" borderId="0" xfId="0" applyFont="1" applyAlignment="1"/>
    <xf numFmtId="0" fontId="10" fillId="0" borderId="0" xfId="2" applyFont="1" applyFill="1" applyBorder="1"/>
    <xf numFmtId="4" fontId="10" fillId="0" borderId="0" xfId="2" applyNumberFormat="1" applyFont="1" applyFill="1" applyBorder="1"/>
    <xf numFmtId="4" fontId="10" fillId="0" borderId="0" xfId="2" applyNumberFormat="1" applyFont="1" applyFill="1" applyBorder="1" applyAlignment="1">
      <alignment horizontal="center"/>
    </xf>
    <xf numFmtId="0" fontId="0" fillId="0" borderId="0" xfId="0" applyFill="1"/>
    <xf numFmtId="176" fontId="10" fillId="0" borderId="0" xfId="2" applyNumberFormat="1" applyFont="1" applyFill="1" applyBorder="1"/>
    <xf numFmtId="0" fontId="2" fillId="0" borderId="0" xfId="2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0" fillId="2" borderId="0" xfId="0" applyFill="1"/>
    <xf numFmtId="0" fontId="3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0" fillId="0" borderId="1" xfId="0" applyBorder="1"/>
    <xf numFmtId="0" fontId="0" fillId="3" borderId="0" xfId="0" applyFill="1"/>
    <xf numFmtId="49" fontId="11" fillId="3" borderId="0" xfId="0" applyNumberFormat="1" applyFont="1" applyFill="1" applyAlignment="1">
      <alignment horizontal="center"/>
    </xf>
    <xf numFmtId="49" fontId="13" fillId="3" borderId="0" xfId="0" applyNumberFormat="1" applyFont="1" applyFill="1" applyAlignment="1">
      <alignment horizontal="center"/>
    </xf>
    <xf numFmtId="3" fontId="2" fillId="0" borderId="0" xfId="0" applyNumberFormat="1" applyFont="1" applyFill="1" applyBorder="1"/>
    <xf numFmtId="3" fontId="2" fillId="0" borderId="0" xfId="1" applyNumberFormat="1" applyFont="1" applyFill="1" applyBorder="1"/>
    <xf numFmtId="0" fontId="0" fillId="4" borderId="0" xfId="0" applyFill="1"/>
    <xf numFmtId="0" fontId="3" fillId="5" borderId="0" xfId="0" applyFont="1" applyFill="1"/>
    <xf numFmtId="0" fontId="0" fillId="5" borderId="0" xfId="0" applyFill="1"/>
    <xf numFmtId="3" fontId="2" fillId="2" borderId="0" xfId="1" applyNumberFormat="1" applyFont="1" applyFill="1" applyBorder="1"/>
    <xf numFmtId="49" fontId="2" fillId="2" borderId="0" xfId="0" applyNumberFormat="1" applyFont="1" applyFill="1" applyBorder="1"/>
    <xf numFmtId="49" fontId="2" fillId="5" borderId="0" xfId="0" applyNumberFormat="1" applyFont="1" applyFill="1" applyBorder="1"/>
    <xf numFmtId="3" fontId="2" fillId="5" borderId="0" xfId="1" applyNumberFormat="1" applyFont="1" applyFill="1" applyBorder="1"/>
    <xf numFmtId="3" fontId="2" fillId="5" borderId="0" xfId="0" applyNumberFormat="1" applyFont="1" applyFill="1" applyBorder="1"/>
    <xf numFmtId="49" fontId="15" fillId="4" borderId="0" xfId="1" applyNumberFormat="1" applyFont="1" applyFill="1" applyBorder="1" applyAlignment="1">
      <alignment horizontal="left"/>
    </xf>
    <xf numFmtId="3" fontId="15" fillId="4" borderId="0" xfId="1" applyNumberFormat="1" applyFont="1" applyFill="1" applyBorder="1"/>
    <xf numFmtId="14" fontId="14" fillId="4" borderId="0" xfId="0" applyNumberFormat="1" applyFont="1" applyFill="1" applyBorder="1" applyAlignment="1">
      <alignment horizontal="left" vertical="top"/>
    </xf>
    <xf numFmtId="3" fontId="2" fillId="0" borderId="0" xfId="0" applyNumberFormat="1" applyFont="1" applyFill="1" applyBorder="1" applyAlignment="1">
      <alignment horizontal="right"/>
    </xf>
    <xf numFmtId="172" fontId="3" fillId="0" borderId="0" xfId="1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49" fontId="2" fillId="2" borderId="0" xfId="0" applyNumberFormat="1" applyFont="1" applyFill="1" applyBorder="1" applyAlignment="1">
      <alignment horizontal="left"/>
    </xf>
    <xf numFmtId="49" fontId="3" fillId="5" borderId="0" xfId="0" applyNumberFormat="1" applyFont="1" applyFill="1" applyBorder="1" applyAlignment="1">
      <alignment wrapText="1"/>
    </xf>
    <xf numFmtId="49" fontId="3" fillId="5" borderId="0" xfId="0" applyNumberFormat="1" applyFont="1" applyFill="1" applyBorder="1"/>
    <xf numFmtId="14" fontId="14" fillId="0" borderId="0" xfId="0" applyNumberFormat="1" applyFont="1" applyFill="1" applyBorder="1" applyAlignment="1">
      <alignment horizontal="left" vertical="top"/>
    </xf>
    <xf numFmtId="49" fontId="2" fillId="0" borderId="0" xfId="0" applyNumberFormat="1" applyFont="1" applyFill="1" applyBorder="1"/>
    <xf numFmtId="3" fontId="2" fillId="0" borderId="0" xfId="1" applyNumberFormat="1" applyFont="1" applyFill="1" applyBorder="1" applyAlignment="1">
      <alignment horizontal="right"/>
    </xf>
    <xf numFmtId="49" fontId="3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left"/>
    </xf>
    <xf numFmtId="49" fontId="15" fillId="0" borderId="0" xfId="1" applyNumberFormat="1" applyFont="1" applyFill="1" applyBorder="1" applyAlignment="1">
      <alignment horizontal="left"/>
    </xf>
    <xf numFmtId="3" fontId="3" fillId="0" borderId="0" xfId="1" applyNumberFormat="1" applyFont="1" applyFill="1" applyBorder="1"/>
    <xf numFmtId="3" fontId="3" fillId="0" borderId="0" xfId="0" applyNumberFormat="1" applyFont="1" applyFill="1" applyBorder="1"/>
    <xf numFmtId="0" fontId="8" fillId="0" borderId="1" xfId="0" applyFont="1" applyBorder="1" applyAlignment="1">
      <alignment horizontal="right"/>
    </xf>
    <xf numFmtId="0" fontId="17" fillId="0" borderId="0" xfId="0" applyFont="1" applyAlignment="1">
      <alignment horizontal="right"/>
    </xf>
    <xf numFmtId="0" fontId="18" fillId="0" borderId="0" xfId="0" applyFont="1" applyAlignment="1">
      <alignment horizontal="right"/>
    </xf>
    <xf numFmtId="3" fontId="2" fillId="5" borderId="0" xfId="0" applyNumberFormat="1" applyFont="1" applyFill="1" applyBorder="1" applyAlignment="1">
      <alignment horizontal="right"/>
    </xf>
    <xf numFmtId="3" fontId="2" fillId="5" borderId="0" xfId="1" applyNumberFormat="1" applyFont="1" applyFill="1" applyBorder="1" applyAlignment="1">
      <alignment horizontal="right"/>
    </xf>
    <xf numFmtId="3" fontId="2" fillId="2" borderId="0" xfId="1" applyNumberFormat="1" applyFont="1" applyFill="1" applyBorder="1" applyAlignment="1">
      <alignment horizontal="right"/>
    </xf>
    <xf numFmtId="3" fontId="15" fillId="4" borderId="0" xfId="1" applyNumberFormat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3" fontId="2" fillId="2" borderId="0" xfId="0" applyNumberFormat="1" applyFont="1" applyFill="1" applyBorder="1"/>
    <xf numFmtId="172" fontId="15" fillId="4" borderId="0" xfId="1" applyNumberFormat="1" applyFont="1" applyFill="1" applyBorder="1" applyAlignment="1">
      <alignment horizontal="right" wrapText="1"/>
    </xf>
    <xf numFmtId="0" fontId="15" fillId="4" borderId="0" xfId="0" applyFont="1" applyFill="1" applyBorder="1" applyAlignment="1">
      <alignment horizontal="right" wrapText="1"/>
    </xf>
    <xf numFmtId="3" fontId="2" fillId="2" borderId="0" xfId="0" applyNumberFormat="1" applyFont="1" applyFill="1" applyBorder="1" applyAlignment="1">
      <alignment horizontal="right"/>
    </xf>
    <xf numFmtId="3" fontId="15" fillId="4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 wrapText="1"/>
    </xf>
    <xf numFmtId="172" fontId="14" fillId="4" borderId="0" xfId="1" applyNumberFormat="1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right"/>
    </xf>
    <xf numFmtId="3" fontId="3" fillId="5" borderId="0" xfId="1" applyNumberFormat="1" applyFont="1" applyFill="1" applyBorder="1"/>
    <xf numFmtId="3" fontId="3" fillId="2" borderId="0" xfId="1" applyNumberFormat="1" applyFont="1" applyFill="1" applyBorder="1"/>
    <xf numFmtId="0" fontId="14" fillId="4" borderId="0" xfId="0" applyFont="1" applyFill="1" applyBorder="1" applyAlignment="1">
      <alignment horizontal="right" wrapText="1"/>
    </xf>
    <xf numFmtId="0" fontId="12" fillId="0" borderId="0" xfId="0" applyFont="1"/>
    <xf numFmtId="0" fontId="15" fillId="4" borderId="0" xfId="0" applyFont="1" applyFill="1" applyAlignment="1">
      <alignment horizontal="right"/>
    </xf>
    <xf numFmtId="10" fontId="0" fillId="0" borderId="0" xfId="0" applyNumberFormat="1" applyFill="1" applyBorder="1" applyAlignment="1">
      <alignment horizontal="right"/>
    </xf>
    <xf numFmtId="0" fontId="15" fillId="4" borderId="0" xfId="0" applyFont="1" applyFill="1" applyAlignment="1">
      <alignment wrapText="1"/>
    </xf>
    <xf numFmtId="0" fontId="16" fillId="4" borderId="0" xfId="0" applyFont="1" applyFill="1"/>
    <xf numFmtId="0" fontId="15" fillId="4" borderId="0" xfId="0" applyFont="1" applyFill="1" applyAlignment="1">
      <alignment horizontal="right" wrapText="1"/>
    </xf>
    <xf numFmtId="3" fontId="0" fillId="5" borderId="0" xfId="0" applyNumberFormat="1" applyFill="1" applyBorder="1" applyAlignment="1">
      <alignment horizontal="right"/>
    </xf>
    <xf numFmtId="3" fontId="0" fillId="5" borderId="0" xfId="0" applyNumberFormat="1" applyFill="1" applyBorder="1"/>
    <xf numFmtId="4" fontId="0" fillId="5" borderId="0" xfId="0" applyNumberFormat="1" applyFill="1" applyBorder="1"/>
    <xf numFmtId="10" fontId="0" fillId="5" borderId="0" xfId="0" applyNumberFormat="1" applyFill="1" applyBorder="1"/>
    <xf numFmtId="10" fontId="0" fillId="5" borderId="0" xfId="0" applyNumberFormat="1" applyFill="1" applyBorder="1" applyAlignment="1">
      <alignment horizontal="right"/>
    </xf>
    <xf numFmtId="3" fontId="2" fillId="5" borderId="0" xfId="1" applyNumberFormat="1" applyFont="1" applyFill="1" applyBorder="1" applyAlignment="1">
      <alignment horizontal="right" vertical="center"/>
    </xf>
    <xf numFmtId="4" fontId="0" fillId="5" borderId="0" xfId="0" applyNumberFormat="1" applyFill="1" applyBorder="1" applyAlignment="1">
      <alignment horizontal="right"/>
    </xf>
    <xf numFmtId="3" fontId="0" fillId="5" borderId="0" xfId="0" applyNumberFormat="1" applyFill="1" applyBorder="1" applyAlignment="1"/>
    <xf numFmtId="10" fontId="2" fillId="5" borderId="0" xfId="0" applyNumberFormat="1" applyFont="1" applyFill="1" applyBorder="1" applyAlignment="1">
      <alignment horizontal="right" vertical="center" wrapText="1"/>
    </xf>
    <xf numFmtId="0" fontId="3" fillId="5" borderId="0" xfId="0" applyFont="1" applyFill="1" applyBorder="1" applyAlignment="1">
      <alignment horizontal="left"/>
    </xf>
    <xf numFmtId="0" fontId="3" fillId="5" borderId="0" xfId="0" applyFont="1" applyFill="1" applyBorder="1"/>
    <xf numFmtId="0" fontId="15" fillId="0" borderId="0" xfId="0" applyFont="1" applyFill="1" applyAlignment="1">
      <alignment horizontal="right" wrapText="1"/>
    </xf>
    <xf numFmtId="49" fontId="3" fillId="0" borderId="0" xfId="0" applyNumberFormat="1" applyFont="1" applyFill="1" applyAlignment="1">
      <alignment horizontal="right"/>
    </xf>
    <xf numFmtId="14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0" xfId="0" applyNumberFormat="1" applyFont="1" applyFill="1" applyAlignment="1">
      <alignment horizontal="right"/>
    </xf>
    <xf numFmtId="0" fontId="15" fillId="4" borderId="0" xfId="0" applyFont="1" applyFill="1"/>
    <xf numFmtId="0" fontId="16" fillId="0" borderId="0" xfId="0" applyFont="1" applyFill="1" applyAlignment="1">
      <alignment horizontal="right"/>
    </xf>
    <xf numFmtId="0" fontId="15" fillId="0" borderId="0" xfId="0" applyFont="1" applyFill="1"/>
    <xf numFmtId="0" fontId="12" fillId="0" borderId="0" xfId="0" applyFont="1" applyFill="1"/>
    <xf numFmtId="49" fontId="15" fillId="4" borderId="0" xfId="0" applyNumberFormat="1" applyFont="1" applyFill="1" applyAlignment="1">
      <alignment horizontal="right" wrapText="1"/>
    </xf>
    <xf numFmtId="0" fontId="4" fillId="0" borderId="0" xfId="0" applyFont="1"/>
    <xf numFmtId="0" fontId="3" fillId="0" borderId="0" xfId="0" applyFont="1" applyFill="1" applyBorder="1" applyAlignment="1">
      <alignment horizontal="left"/>
    </xf>
    <xf numFmtId="0" fontId="3" fillId="5" borderId="0" xfId="0" applyFont="1" applyFill="1" applyBorder="1" applyAlignment="1">
      <alignment wrapText="1"/>
    </xf>
    <xf numFmtId="49" fontId="3" fillId="2" borderId="0" xfId="0" applyNumberFormat="1" applyFont="1" applyFill="1" applyBorder="1" applyAlignment="1">
      <alignment wrapText="1"/>
    </xf>
    <xf numFmtId="4" fontId="0" fillId="2" borderId="0" xfId="0" applyNumberFormat="1" applyFill="1" applyBorder="1"/>
    <xf numFmtId="4" fontId="15" fillId="5" borderId="0" xfId="0" applyNumberFormat="1" applyFont="1" applyFill="1"/>
    <xf numFmtId="4" fontId="4" fillId="5" borderId="0" xfId="0" applyNumberFormat="1" applyFont="1" applyFill="1" applyAlignment="1">
      <alignment horizontal="right"/>
    </xf>
    <xf numFmtId="4" fontId="4" fillId="4" borderId="0" xfId="0" applyNumberFormat="1" applyFont="1" applyFill="1" applyAlignment="1">
      <alignment horizontal="right"/>
    </xf>
    <xf numFmtId="4" fontId="3" fillId="2" borderId="0" xfId="0" applyNumberFormat="1" applyFont="1" applyFill="1" applyBorder="1"/>
    <xf numFmtId="0" fontId="22" fillId="4" borderId="0" xfId="2" applyFont="1" applyFill="1" applyBorder="1" applyAlignment="1">
      <alignment horizontal="left" vertical="center" wrapText="1"/>
    </xf>
    <xf numFmtId="0" fontId="22" fillId="4" borderId="0" xfId="2" applyFont="1" applyFill="1" applyBorder="1" applyAlignment="1">
      <alignment horizontal="right" vertical="center" wrapText="1"/>
    </xf>
    <xf numFmtId="0" fontId="7" fillId="0" borderId="0" xfId="2" applyFont="1" applyBorder="1" applyAlignment="1">
      <alignment horizontal="centerContinuous"/>
    </xf>
    <xf numFmtId="0" fontId="22" fillId="4" borderId="0" xfId="2" applyFont="1" applyFill="1" applyBorder="1"/>
    <xf numFmtId="0" fontId="23" fillId="4" borderId="0" xfId="2" applyFont="1" applyFill="1" applyBorder="1"/>
    <xf numFmtId="3" fontId="22" fillId="4" borderId="0" xfId="2" applyNumberFormat="1" applyFont="1" applyFill="1" applyBorder="1"/>
    <xf numFmtId="3" fontId="9" fillId="5" borderId="0" xfId="2" applyNumberFormat="1" applyFont="1" applyFill="1" applyBorder="1"/>
    <xf numFmtId="3" fontId="10" fillId="5" borderId="0" xfId="2" applyNumberFormat="1" applyFont="1" applyFill="1" applyBorder="1"/>
    <xf numFmtId="3" fontId="9" fillId="5" borderId="0" xfId="2" applyNumberFormat="1" applyFont="1" applyFill="1" applyBorder="1" applyAlignment="1">
      <alignment horizontal="right"/>
    </xf>
    <xf numFmtId="0" fontId="10" fillId="5" borderId="0" xfId="2" applyFont="1" applyFill="1" applyBorder="1"/>
    <xf numFmtId="0" fontId="9" fillId="2" borderId="0" xfId="2" applyFont="1" applyFill="1" applyBorder="1"/>
    <xf numFmtId="3" fontId="9" fillId="2" borderId="0" xfId="2" applyNumberFormat="1" applyFont="1" applyFill="1" applyBorder="1"/>
    <xf numFmtId="3" fontId="9" fillId="2" borderId="0" xfId="2" applyNumberFormat="1" applyFont="1" applyFill="1" applyBorder="1" applyAlignment="1">
      <alignment horizontal="right"/>
    </xf>
    <xf numFmtId="3" fontId="9" fillId="2" borderId="0" xfId="2" applyNumberFormat="1" applyFont="1" applyFill="1" applyBorder="1" applyAlignment="1">
      <alignment horizontal="left"/>
    </xf>
    <xf numFmtId="4" fontId="9" fillId="2" borderId="0" xfId="2" applyNumberFormat="1" applyFont="1" applyFill="1" applyBorder="1"/>
    <xf numFmtId="0" fontId="2" fillId="0" borderId="0" xfId="2" applyFont="1" applyBorder="1" applyAlignment="1">
      <alignment horizontal="centerContinuous"/>
    </xf>
    <xf numFmtId="3" fontId="10" fillId="5" borderId="0" xfId="2" applyNumberFormat="1" applyFont="1" applyFill="1" applyBorder="1" applyAlignment="1">
      <alignment horizontal="right"/>
    </xf>
    <xf numFmtId="9" fontId="9" fillId="2" borderId="0" xfId="2" applyNumberFormat="1" applyFont="1" applyFill="1" applyBorder="1"/>
    <xf numFmtId="0" fontId="7" fillId="0" borderId="0" xfId="2" applyFont="1" applyAlignment="1">
      <alignment horizontal="right" vertical="center"/>
    </xf>
    <xf numFmtId="4" fontId="22" fillId="4" borderId="0" xfId="2" applyNumberFormat="1" applyFont="1" applyFill="1" applyBorder="1"/>
    <xf numFmtId="4" fontId="22" fillId="4" borderId="0" xfId="2" applyNumberFormat="1" applyFont="1" applyFill="1" applyBorder="1" applyAlignment="1">
      <alignment horizontal="center"/>
    </xf>
    <xf numFmtId="176" fontId="22" fillId="4" borderId="0" xfId="2" applyNumberFormat="1" applyFont="1" applyFill="1" applyBorder="1"/>
    <xf numFmtId="4" fontId="10" fillId="5" borderId="0" xfId="2" applyNumberFormat="1" applyFont="1" applyFill="1" applyBorder="1"/>
    <xf numFmtId="4" fontId="9" fillId="5" borderId="0" xfId="2" applyNumberFormat="1" applyFont="1" applyFill="1" applyBorder="1" applyAlignment="1">
      <alignment horizontal="center"/>
    </xf>
    <xf numFmtId="4" fontId="9" fillId="5" borderId="0" xfId="2" applyNumberFormat="1" applyFont="1" applyFill="1" applyBorder="1" applyAlignment="1">
      <alignment horizontal="right"/>
    </xf>
    <xf numFmtId="176" fontId="10" fillId="5" borderId="0" xfId="2" applyNumberFormat="1" applyFont="1" applyFill="1" applyBorder="1"/>
    <xf numFmtId="176" fontId="9" fillId="5" borderId="0" xfId="2" applyNumberFormat="1" applyFont="1" applyFill="1" applyBorder="1" applyAlignment="1"/>
    <xf numFmtId="176" fontId="9" fillId="2" borderId="0" xfId="2" applyNumberFormat="1" applyFont="1" applyFill="1" applyBorder="1" applyAlignment="1">
      <alignment horizontal="right"/>
    </xf>
    <xf numFmtId="176" fontId="9" fillId="2" borderId="0" xfId="2" applyNumberFormat="1" applyFont="1" applyFill="1" applyBorder="1" applyAlignment="1"/>
    <xf numFmtId="4" fontId="9" fillId="2" borderId="0" xfId="2" applyNumberFormat="1" applyFont="1" applyFill="1" applyBorder="1" applyAlignment="1">
      <alignment horizontal="center"/>
    </xf>
    <xf numFmtId="4" fontId="9" fillId="2" borderId="0" xfId="2" applyNumberFormat="1" applyFont="1" applyFill="1" applyBorder="1" applyAlignment="1">
      <alignment horizontal="right"/>
    </xf>
    <xf numFmtId="176" fontId="9" fillId="2" borderId="0" xfId="2" applyNumberFormat="1" applyFont="1" applyFill="1" applyBorder="1"/>
    <xf numFmtId="4" fontId="10" fillId="5" borderId="0" xfId="2" applyNumberFormat="1" applyFont="1" applyFill="1" applyBorder="1" applyAlignment="1">
      <alignment horizontal="center"/>
    </xf>
    <xf numFmtId="4" fontId="7" fillId="0" borderId="0" xfId="2" applyNumberFormat="1" applyFont="1" applyFill="1" applyBorder="1" applyAlignment="1">
      <alignment horizontal="right"/>
    </xf>
    <xf numFmtId="0" fontId="24" fillId="0" borderId="0" xfId="0" applyFont="1" applyFill="1" applyAlignment="1">
      <alignment horizontal="right"/>
    </xf>
    <xf numFmtId="4" fontId="9" fillId="5" borderId="0" xfId="2" applyNumberFormat="1" applyFont="1" applyFill="1" applyBorder="1"/>
    <xf numFmtId="176" fontId="9" fillId="5" borderId="0" xfId="2" applyNumberFormat="1" applyFont="1" applyFill="1" applyBorder="1"/>
    <xf numFmtId="0" fontId="16" fillId="0" borderId="0" xfId="0" applyFont="1" applyFill="1"/>
    <xf numFmtId="0" fontId="16" fillId="0" borderId="0" xfId="0" applyFont="1"/>
    <xf numFmtId="0" fontId="26" fillId="4" borderId="0" xfId="0" applyFont="1" applyFill="1"/>
    <xf numFmtId="0" fontId="27" fillId="4" borderId="0" xfId="0" applyFont="1" applyFill="1" applyAlignment="1">
      <alignment horizontal="right"/>
    </xf>
    <xf numFmtId="0" fontId="28" fillId="2" borderId="0" xfId="0" applyFont="1" applyFill="1"/>
    <xf numFmtId="4" fontId="29" fillId="2" borderId="0" xfId="0" applyNumberFormat="1" applyFont="1" applyFill="1" applyAlignment="1">
      <alignment horizontal="right"/>
    </xf>
    <xf numFmtId="4" fontId="29" fillId="2" borderId="0" xfId="0" applyNumberFormat="1" applyFont="1" applyFill="1"/>
    <xf numFmtId="14" fontId="26" fillId="5" borderId="0" xfId="0" applyNumberFormat="1" applyFont="1" applyFill="1" applyAlignment="1">
      <alignment horizontal="left"/>
    </xf>
    <xf numFmtId="4" fontId="26" fillId="5" borderId="0" xfId="0" applyNumberFormat="1" applyFont="1" applyFill="1" applyAlignment="1">
      <alignment horizontal="right"/>
    </xf>
    <xf numFmtId="4" fontId="26" fillId="5" borderId="0" xfId="0" applyNumberFormat="1" applyFont="1" applyFill="1"/>
    <xf numFmtId="0" fontId="29" fillId="2" borderId="0" xfId="0" applyFont="1" applyFill="1"/>
    <xf numFmtId="10" fontId="29" fillId="2" borderId="0" xfId="0" applyNumberFormat="1" applyFont="1" applyFill="1" applyAlignment="1">
      <alignment horizontal="right"/>
    </xf>
    <xf numFmtId="10" fontId="29" fillId="2" borderId="0" xfId="0" applyNumberFormat="1" applyFont="1" applyFill="1"/>
    <xf numFmtId="0" fontId="29" fillId="5" borderId="0" xfId="0" applyFont="1" applyFill="1"/>
    <xf numFmtId="0" fontId="26" fillId="5" borderId="0" xfId="0" applyFont="1" applyFill="1"/>
    <xf numFmtId="14" fontId="26" fillId="5" borderId="0" xfId="0" applyNumberFormat="1" applyFont="1" applyFill="1" applyAlignment="1">
      <alignment horizontal="right"/>
    </xf>
    <xf numFmtId="14" fontId="26" fillId="5" borderId="0" xfId="0" applyNumberFormat="1" applyFont="1" applyFill="1"/>
    <xf numFmtId="4" fontId="26" fillId="2" borderId="0" xfId="0" applyNumberFormat="1" applyFont="1" applyFill="1" applyAlignment="1">
      <alignment horizontal="right"/>
    </xf>
    <xf numFmtId="4" fontId="26" fillId="2" borderId="0" xfId="0" applyNumberFormat="1" applyFont="1" applyFill="1"/>
    <xf numFmtId="0" fontId="26" fillId="2" borderId="0" xfId="0" applyFont="1" applyFill="1"/>
    <xf numFmtId="14" fontId="26" fillId="2" borderId="0" xfId="0" applyNumberFormat="1" applyFont="1" applyFill="1" applyAlignment="1">
      <alignment horizontal="right"/>
    </xf>
    <xf numFmtId="14" fontId="26" fillId="2" borderId="0" xfId="0" applyNumberFormat="1" applyFont="1" applyFill="1"/>
    <xf numFmtId="0" fontId="12" fillId="0" borderId="1" xfId="0" applyFont="1" applyBorder="1" applyAlignment="1">
      <alignment horizontal="right"/>
    </xf>
    <xf numFmtId="0" fontId="30" fillId="0" borderId="0" xfId="0" applyFont="1" applyAlignment="1">
      <alignment horizontal="right"/>
    </xf>
    <xf numFmtId="10" fontId="26" fillId="2" borderId="0" xfId="0" applyNumberFormat="1" applyFont="1" applyFill="1"/>
    <xf numFmtId="0" fontId="31" fillId="0" borderId="0" xfId="0" applyFont="1" applyAlignment="1">
      <alignment horizontal="right"/>
    </xf>
    <xf numFmtId="14" fontId="32" fillId="4" borderId="0" xfId="0" applyNumberFormat="1" applyFont="1" applyFill="1" applyBorder="1" applyAlignment="1">
      <alignment horizontal="left" vertical="top"/>
    </xf>
    <xf numFmtId="172" fontId="33" fillId="4" borderId="0" xfId="1" applyNumberFormat="1" applyFont="1" applyFill="1" applyBorder="1" applyAlignment="1">
      <alignment horizontal="right" wrapText="1"/>
    </xf>
    <xf numFmtId="49" fontId="35" fillId="5" borderId="0" xfId="0" applyNumberFormat="1" applyFont="1" applyFill="1" applyBorder="1" applyAlignment="1">
      <alignment wrapText="1"/>
    </xf>
    <xf numFmtId="3" fontId="34" fillId="5" borderId="0" xfId="1" applyNumberFormat="1" applyFont="1" applyFill="1" applyBorder="1"/>
    <xf numFmtId="0" fontId="34" fillId="5" borderId="0" xfId="0" applyFont="1" applyFill="1"/>
    <xf numFmtId="3" fontId="34" fillId="5" borderId="0" xfId="0" applyNumberFormat="1" applyFont="1" applyFill="1" applyBorder="1"/>
    <xf numFmtId="49" fontId="34" fillId="2" borderId="0" xfId="0" applyNumberFormat="1" applyFont="1" applyFill="1" applyBorder="1" applyAlignment="1">
      <alignment horizontal="left"/>
    </xf>
    <xf numFmtId="3" fontId="34" fillId="2" borderId="0" xfId="1" applyNumberFormat="1" applyFont="1" applyFill="1" applyBorder="1"/>
    <xf numFmtId="49" fontId="34" fillId="5" borderId="0" xfId="0" applyNumberFormat="1" applyFont="1" applyFill="1" applyBorder="1"/>
    <xf numFmtId="49" fontId="34" fillId="2" borderId="0" xfId="0" applyNumberFormat="1" applyFont="1" applyFill="1" applyBorder="1"/>
    <xf numFmtId="49" fontId="33" fillId="4" borderId="0" xfId="1" applyNumberFormat="1" applyFont="1" applyFill="1" applyBorder="1" applyAlignment="1">
      <alignment horizontal="left"/>
    </xf>
    <xf numFmtId="3" fontId="33" fillId="4" borderId="0" xfId="1" applyNumberFormat="1" applyFont="1" applyFill="1" applyBorder="1"/>
    <xf numFmtId="0" fontId="33" fillId="4" borderId="0" xfId="0" applyFont="1" applyFill="1" applyBorder="1" applyAlignment="1">
      <alignment horizontal="right" wrapText="1"/>
    </xf>
    <xf numFmtId="3" fontId="34" fillId="5" borderId="0" xfId="1" applyNumberFormat="1" applyFont="1" applyFill="1" applyBorder="1" applyAlignment="1">
      <alignment horizontal="right"/>
    </xf>
    <xf numFmtId="3" fontId="34" fillId="2" borderId="0" xfId="1" applyNumberFormat="1" applyFont="1" applyFill="1" applyBorder="1" applyAlignment="1">
      <alignment horizontal="right"/>
    </xf>
    <xf numFmtId="3" fontId="34" fillId="5" borderId="0" xfId="0" applyNumberFormat="1" applyFont="1" applyFill="1" applyBorder="1" applyAlignment="1">
      <alignment horizontal="right"/>
    </xf>
    <xf numFmtId="3" fontId="33" fillId="4" borderId="0" xfId="1" applyNumberFormat="1" applyFont="1" applyFill="1" applyBorder="1" applyAlignment="1">
      <alignment horizontal="right"/>
    </xf>
    <xf numFmtId="0" fontId="0" fillId="3" borderId="1" xfId="0" applyFill="1" applyBorder="1"/>
    <xf numFmtId="49" fontId="11" fillId="3" borderId="1" xfId="0" applyNumberFormat="1" applyFont="1" applyFill="1" applyBorder="1" applyAlignment="1">
      <alignment horizontal="center"/>
    </xf>
    <xf numFmtId="0" fontId="0" fillId="3" borderId="0" xfId="0" applyFill="1" applyBorder="1"/>
    <xf numFmtId="49" fontId="11" fillId="3" borderId="0" xfId="0" applyNumberFormat="1" applyFont="1" applyFill="1" applyBorder="1" applyAlignment="1">
      <alignment horizontal="center"/>
    </xf>
    <xf numFmtId="176" fontId="0" fillId="5" borderId="0" xfId="0" applyNumberFormat="1" applyFill="1" applyBorder="1"/>
    <xf numFmtId="176" fontId="15" fillId="5" borderId="0" xfId="0" applyNumberFormat="1" applyFont="1" applyFill="1"/>
    <xf numFmtId="176" fontId="0" fillId="5" borderId="0" xfId="0" applyNumberFormat="1" applyFill="1"/>
    <xf numFmtId="176" fontId="15" fillId="4" borderId="0" xfId="0" applyNumberFormat="1" applyFont="1" applyFill="1"/>
    <xf numFmtId="176" fontId="3" fillId="2" borderId="0" xfId="0" applyNumberFormat="1" applyFont="1" applyFill="1" applyBorder="1" applyAlignment="1">
      <alignment horizontal="right"/>
    </xf>
    <xf numFmtId="176" fontId="0" fillId="5" borderId="0" xfId="0" applyNumberFormat="1" applyFill="1" applyBorder="1" applyAlignment="1">
      <alignment horizontal="right"/>
    </xf>
    <xf numFmtId="178" fontId="3" fillId="2" borderId="0" xfId="0" applyNumberFormat="1" applyFont="1" applyFill="1" applyBorder="1"/>
    <xf numFmtId="176" fontId="0" fillId="0" borderId="0" xfId="0" applyNumberFormat="1"/>
    <xf numFmtId="0" fontId="36" fillId="0" borderId="0" xfId="0" applyFont="1" applyAlignment="1">
      <alignment horizontal="right"/>
    </xf>
    <xf numFmtId="0" fontId="24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6" fillId="0" borderId="0" xfId="2" applyFont="1" applyBorder="1" applyAlignment="1">
      <alignment horizontal="right"/>
    </xf>
    <xf numFmtId="49" fontId="25" fillId="3" borderId="1" xfId="0" quotePrefix="1" applyNumberFormat="1" applyFont="1" applyFill="1" applyBorder="1" applyAlignment="1">
      <alignment horizontal="left"/>
    </xf>
    <xf numFmtId="0" fontId="35" fillId="2" borderId="0" xfId="0" applyFont="1" applyFill="1"/>
    <xf numFmtId="14" fontId="35" fillId="2" borderId="0" xfId="0" applyNumberFormat="1" applyFont="1" applyFill="1" applyAlignment="1">
      <alignment horizontal="left"/>
    </xf>
    <xf numFmtId="4" fontId="35" fillId="2" borderId="0" xfId="0" applyNumberFormat="1" applyFont="1" applyFill="1" applyAlignment="1">
      <alignment horizontal="right"/>
    </xf>
    <xf numFmtId="4" fontId="35" fillId="2" borderId="0" xfId="0" applyNumberFormat="1" applyFont="1" applyFill="1"/>
    <xf numFmtId="10" fontId="35" fillId="2" borderId="0" xfId="0" applyNumberFormat="1" applyFont="1" applyFill="1" applyAlignment="1">
      <alignment horizontal="right"/>
    </xf>
    <xf numFmtId="10" fontId="35" fillId="2" borderId="0" xfId="0" applyNumberFormat="1" applyFont="1" applyFill="1"/>
    <xf numFmtId="0" fontId="3" fillId="0" borderId="0" xfId="0" applyFont="1" applyFill="1"/>
    <xf numFmtId="3" fontId="3" fillId="0" borderId="0" xfId="0" applyNumberFormat="1" applyFont="1" applyFill="1"/>
    <xf numFmtId="10" fontId="3" fillId="0" borderId="0" xfId="0" applyNumberFormat="1" applyFont="1" applyFill="1"/>
    <xf numFmtId="3" fontId="2" fillId="0" borderId="0" xfId="0" applyNumberFormat="1" applyFont="1" applyFill="1"/>
    <xf numFmtId="10" fontId="2" fillId="0" borderId="0" xfId="0" applyNumberFormat="1" applyFont="1" applyFill="1"/>
    <xf numFmtId="14" fontId="14" fillId="4" borderId="0" xfId="0" quotePrefix="1" applyNumberFormat="1" applyFont="1" applyFill="1" applyBorder="1" applyAlignment="1">
      <alignment horizontal="left" vertical="top"/>
    </xf>
    <xf numFmtId="0" fontId="38" fillId="0" borderId="0" xfId="0" applyFont="1" applyAlignment="1">
      <alignment horizontal="left"/>
    </xf>
    <xf numFmtId="0" fontId="39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0" borderId="0" xfId="2" applyFont="1" applyBorder="1"/>
    <xf numFmtId="0" fontId="8" fillId="0" borderId="0" xfId="2" applyFont="1" applyBorder="1" applyAlignment="1">
      <alignment horizontal="centerContinuous"/>
    </xf>
    <xf numFmtId="0" fontId="9" fillId="0" borderId="0" xfId="2" applyFont="1" applyBorder="1"/>
    <xf numFmtId="0" fontId="10" fillId="0" borderId="0" xfId="2" applyFont="1" applyBorder="1" applyAlignment="1">
      <alignment horizontal="centerContinuous"/>
    </xf>
    <xf numFmtId="0" fontId="7" fillId="0" borderId="0" xfId="2" applyFont="1" applyAlignment="1">
      <alignment vertical="center"/>
    </xf>
    <xf numFmtId="0" fontId="8" fillId="0" borderId="0" xfId="2" applyFont="1" applyBorder="1" applyAlignment="1">
      <alignment horizontal="right"/>
    </xf>
    <xf numFmtId="174" fontId="7" fillId="0" borderId="0" xfId="2" applyNumberFormat="1" applyFont="1" applyBorder="1" applyAlignment="1">
      <alignment horizontal="right"/>
    </xf>
    <xf numFmtId="175" fontId="7" fillId="0" borderId="0" xfId="2" applyNumberFormat="1" applyFont="1" applyBorder="1" applyAlignment="1">
      <alignment horizontal="right"/>
    </xf>
    <xf numFmtId="0" fontId="3" fillId="5" borderId="0" xfId="0" quotePrefix="1" applyFont="1" applyFill="1" applyBorder="1" applyAlignment="1">
      <alignment horizontal="left"/>
    </xf>
    <xf numFmtId="0" fontId="4" fillId="0" borderId="0" xfId="0" quotePrefix="1" applyFont="1" applyAlignment="1">
      <alignment horizontal="right"/>
    </xf>
    <xf numFmtId="0" fontId="14" fillId="4" borderId="0" xfId="0" quotePrefix="1" applyFont="1" applyFill="1" applyBorder="1" applyAlignment="1">
      <alignment horizontal="right" wrapText="1"/>
    </xf>
    <xf numFmtId="0" fontId="15" fillId="4" borderId="2" xfId="0" applyFont="1" applyFill="1" applyBorder="1" applyAlignment="1">
      <alignment horizontal="right" wrapText="1"/>
    </xf>
    <xf numFmtId="0" fontId="15" fillId="4" borderId="3" xfId="0" applyFont="1" applyFill="1" applyBorder="1" applyAlignment="1">
      <alignment horizontal="right" wrapText="1"/>
    </xf>
    <xf numFmtId="49" fontId="41" fillId="0" borderId="0" xfId="0" applyNumberFormat="1" applyFont="1"/>
    <xf numFmtId="3" fontId="41" fillId="0" borderId="0" xfId="0" applyNumberFormat="1" applyFont="1"/>
    <xf numFmtId="10" fontId="41" fillId="0" borderId="0" xfId="0" applyNumberFormat="1" applyFont="1"/>
    <xf numFmtId="3" fontId="41" fillId="0" borderId="0" xfId="0" applyNumberFormat="1" applyFont="1" applyAlignment="1">
      <alignment horizontal="right"/>
    </xf>
    <xf numFmtId="49" fontId="42" fillId="0" borderId="0" xfId="0" applyNumberFormat="1" applyFont="1"/>
    <xf numFmtId="3" fontId="3" fillId="5" borderId="0" xfId="0" applyNumberFormat="1" applyFont="1" applyFill="1"/>
    <xf numFmtId="3" fontId="2" fillId="5" borderId="0" xfId="0" applyNumberFormat="1" applyFont="1" applyFill="1"/>
    <xf numFmtId="10" fontId="2" fillId="5" borderId="0" xfId="0" applyNumberFormat="1" applyFont="1" applyFill="1"/>
    <xf numFmtId="3" fontId="2" fillId="5" borderId="0" xfId="0" applyNumberFormat="1" applyFont="1" applyFill="1" applyAlignment="1">
      <alignment horizontal="right"/>
    </xf>
    <xf numFmtId="49" fontId="4" fillId="0" borderId="0" xfId="0" applyNumberFormat="1" applyFont="1" applyAlignment="1">
      <alignment horizontal="right"/>
    </xf>
    <xf numFmtId="49" fontId="0" fillId="0" borderId="0" xfId="0" applyNumberFormat="1"/>
    <xf numFmtId="0" fontId="28" fillId="2" borderId="0" xfId="0" quotePrefix="1" applyFont="1" applyFill="1" applyAlignment="1">
      <alignment horizontal="left"/>
    </xf>
    <xf numFmtId="0" fontId="29" fillId="2" borderId="0" xfId="0" quotePrefix="1" applyFont="1" applyFill="1" applyAlignment="1">
      <alignment horizontal="left"/>
    </xf>
    <xf numFmtId="0" fontId="36" fillId="0" borderId="0" xfId="0" quotePrefix="1" applyFont="1" applyAlignment="1">
      <alignment horizontal="right"/>
    </xf>
    <xf numFmtId="49" fontId="35" fillId="5" borderId="4" xfId="0" applyNumberFormat="1" applyFont="1" applyFill="1" applyBorder="1" applyAlignment="1">
      <alignment wrapText="1"/>
    </xf>
    <xf numFmtId="3" fontId="34" fillId="5" borderId="4" xfId="0" applyNumberFormat="1" applyFont="1" applyFill="1" applyBorder="1"/>
    <xf numFmtId="3" fontId="34" fillId="5" borderId="4" xfId="1" applyNumberFormat="1" applyFont="1" applyFill="1" applyBorder="1" applyAlignment="1">
      <alignment horizontal="right"/>
    </xf>
    <xf numFmtId="49" fontId="3" fillId="5" borderId="4" xfId="0" applyNumberFormat="1" applyFont="1" applyFill="1" applyBorder="1" applyAlignment="1">
      <alignment wrapText="1"/>
    </xf>
    <xf numFmtId="3" fontId="2" fillId="5" borderId="4" xfId="1" applyNumberFormat="1" applyFont="1" applyFill="1" applyBorder="1" applyAlignment="1">
      <alignment horizontal="right"/>
    </xf>
    <xf numFmtId="3" fontId="2" fillId="5" borderId="4" xfId="0" applyNumberFormat="1" applyFont="1" applyFill="1" applyBorder="1" applyAlignment="1">
      <alignment horizontal="right"/>
    </xf>
    <xf numFmtId="0" fontId="0" fillId="5" borderId="4" xfId="0" applyFill="1" applyBorder="1"/>
    <xf numFmtId="3" fontId="2" fillId="5" borderId="4" xfId="0" applyNumberFormat="1" applyFont="1" applyFill="1" applyBorder="1"/>
    <xf numFmtId="3" fontId="3" fillId="5" borderId="4" xfId="1" applyNumberFormat="1" applyFont="1" applyFill="1" applyBorder="1"/>
    <xf numFmtId="0" fontId="3" fillId="0" borderId="0" xfId="0" applyFont="1" applyFill="1" applyBorder="1"/>
    <xf numFmtId="4" fontId="0" fillId="0" borderId="0" xfId="0" applyNumberFormat="1" applyFill="1" applyBorder="1"/>
    <xf numFmtId="0" fontId="8" fillId="0" borderId="1" xfId="0" quotePrefix="1" applyFont="1" applyBorder="1" applyAlignment="1">
      <alignment horizontal="right"/>
    </xf>
    <xf numFmtId="0" fontId="18" fillId="0" borderId="0" xfId="0" quotePrefix="1" applyFont="1" applyAlignment="1">
      <alignment horizontal="right"/>
    </xf>
    <xf numFmtId="0" fontId="3" fillId="0" borderId="0" xfId="0" quotePrefix="1" applyFont="1" applyFill="1" applyBorder="1" applyAlignment="1">
      <alignment horizontal="left"/>
    </xf>
    <xf numFmtId="0" fontId="4" fillId="0" borderId="0" xfId="0" applyFont="1" applyFill="1" applyAlignment="1">
      <alignment horizontal="right"/>
    </xf>
    <xf numFmtId="0" fontId="4" fillId="0" borderId="0" xfId="0" quotePrefix="1" applyFont="1" applyFill="1" applyAlignment="1">
      <alignment horizontal="right"/>
    </xf>
    <xf numFmtId="0" fontId="12" fillId="0" borderId="0" xfId="0" quotePrefix="1" applyFont="1" applyAlignment="1">
      <alignment horizontal="right"/>
    </xf>
    <xf numFmtId="0" fontId="21" fillId="0" borderId="0" xfId="0" applyFont="1" applyAlignment="1">
      <alignment horizontal="right"/>
    </xf>
    <xf numFmtId="3" fontId="3" fillId="5" borderId="0" xfId="0" quotePrefix="1" applyNumberFormat="1" applyFont="1" applyFill="1" applyAlignment="1">
      <alignment horizontal="left"/>
    </xf>
    <xf numFmtId="4" fontId="9" fillId="2" borderId="0" xfId="2" quotePrefix="1" applyNumberFormat="1" applyFont="1" applyFill="1" applyBorder="1" applyAlignment="1">
      <alignment horizontal="left"/>
    </xf>
    <xf numFmtId="49" fontId="6" fillId="3" borderId="0" xfId="0" quotePrefix="1" applyNumberFormat="1" applyFont="1" applyFill="1" applyBorder="1" applyAlignment="1">
      <alignment horizontal="left"/>
    </xf>
    <xf numFmtId="0" fontId="12" fillId="0" borderId="1" xfId="0" quotePrefix="1" applyFont="1" applyBorder="1" applyAlignment="1">
      <alignment horizontal="right"/>
    </xf>
    <xf numFmtId="0" fontId="30" fillId="0" borderId="0" xfId="0" quotePrefix="1" applyFont="1" applyAlignment="1">
      <alignment horizontal="right"/>
    </xf>
    <xf numFmtId="0" fontId="10" fillId="0" borderId="1" xfId="0" applyFont="1" applyBorder="1" applyAlignment="1">
      <alignment horizontal="right"/>
    </xf>
    <xf numFmtId="49" fontId="4" fillId="0" borderId="0" xfId="0" quotePrefix="1" applyNumberFormat="1" applyFont="1" applyAlignment="1">
      <alignment horizontal="right"/>
    </xf>
    <xf numFmtId="0" fontId="13" fillId="0" borderId="1" xfId="0" quotePrefix="1" applyFont="1" applyBorder="1" applyAlignment="1">
      <alignment horizontal="right"/>
    </xf>
    <xf numFmtId="0" fontId="33" fillId="4" borderId="0" xfId="0" applyFont="1" applyFill="1" applyAlignment="1">
      <alignment horizontal="right"/>
    </xf>
    <xf numFmtId="3" fontId="34" fillId="5" borderId="0" xfId="0" applyNumberFormat="1" applyFont="1" applyFill="1"/>
    <xf numFmtId="3" fontId="34" fillId="5" borderId="4" xfId="0" applyNumberFormat="1" applyFont="1" applyFill="1" applyBorder="1" applyAlignment="1">
      <alignment horizontal="right"/>
    </xf>
    <xf numFmtId="3" fontId="34" fillId="2" borderId="0" xfId="0" applyNumberFormat="1" applyFont="1" applyFill="1"/>
    <xf numFmtId="3" fontId="34" fillId="2" borderId="0" xfId="0" applyNumberFormat="1" applyFont="1" applyFill="1" applyAlignment="1">
      <alignment horizontal="right"/>
    </xf>
    <xf numFmtId="3" fontId="34" fillId="5" borderId="0" xfId="0" applyNumberFormat="1" applyFont="1" applyFill="1" applyAlignment="1">
      <alignment horizontal="right"/>
    </xf>
    <xf numFmtId="3" fontId="33" fillId="4" borderId="0" xfId="0" applyNumberFormat="1" applyFont="1" applyFill="1"/>
    <xf numFmtId="49" fontId="36" fillId="0" borderId="0" xfId="0" applyNumberFormat="1" applyFont="1"/>
    <xf numFmtId="3" fontId="36" fillId="0" borderId="0" xfId="0" applyNumberFormat="1" applyFont="1"/>
    <xf numFmtId="10" fontId="36" fillId="0" borderId="0" xfId="0" applyNumberFormat="1" applyFont="1"/>
    <xf numFmtId="3" fontId="36" fillId="0" borderId="0" xfId="0" applyNumberFormat="1" applyFont="1" applyAlignment="1">
      <alignment horizontal="right"/>
    </xf>
    <xf numFmtId="0" fontId="36" fillId="0" borderId="0" xfId="0" applyFont="1" applyFill="1"/>
    <xf numFmtId="0" fontId="36" fillId="0" borderId="0" xfId="0" applyFont="1"/>
    <xf numFmtId="49" fontId="34" fillId="5" borderId="0" xfId="0" quotePrefix="1" applyNumberFormat="1" applyFont="1" applyFill="1" applyBorder="1" applyAlignment="1">
      <alignment horizontal="left"/>
    </xf>
    <xf numFmtId="49" fontId="34" fillId="2" borderId="0" xfId="0" quotePrefix="1" applyNumberFormat="1" applyFont="1" applyFill="1" applyBorder="1" applyAlignment="1">
      <alignment horizontal="left"/>
    </xf>
    <xf numFmtId="49" fontId="2" fillId="5" borderId="0" xfId="0" quotePrefix="1" applyNumberFormat="1" applyFont="1" applyFill="1" applyBorder="1" applyAlignment="1">
      <alignment horizontal="left"/>
    </xf>
    <xf numFmtId="49" fontId="2" fillId="2" borderId="0" xfId="0" quotePrefix="1" applyNumberFormat="1" applyFont="1" applyFill="1" applyBorder="1" applyAlignment="1">
      <alignment horizontal="left"/>
    </xf>
    <xf numFmtId="49" fontId="3" fillId="0" borderId="0" xfId="0" quotePrefix="1" applyNumberFormat="1" applyFont="1" applyFill="1" applyAlignment="1">
      <alignment horizontal="right"/>
    </xf>
    <xf numFmtId="0" fontId="27" fillId="4" borderId="0" xfId="0" quotePrefix="1" applyFont="1" applyFill="1" applyAlignment="1">
      <alignment horizontal="right"/>
    </xf>
    <xf numFmtId="0" fontId="15" fillId="4" borderId="0" xfId="0" applyFont="1" applyFill="1" applyAlignment="1">
      <alignment horizontal="right" wrapText="1"/>
    </xf>
    <xf numFmtId="0" fontId="16" fillId="4" borderId="0" xfId="0" applyFont="1" applyFill="1" applyAlignment="1">
      <alignment horizontal="right"/>
    </xf>
    <xf numFmtId="0" fontId="15" fillId="4" borderId="5" xfId="0" applyFont="1" applyFill="1" applyBorder="1" applyAlignment="1">
      <alignment horizontal="right" wrapText="1"/>
    </xf>
    <xf numFmtId="0" fontId="0" fillId="0" borderId="0" xfId="0" applyAlignment="1">
      <alignment horizontal="right" wrapText="1"/>
    </xf>
  </cellXfs>
  <cellStyles count="3">
    <cellStyle name="Komma" xfId="1" builtinId="3"/>
    <cellStyle name="Standard" xfId="0" builtinId="0"/>
    <cellStyle name="Standard_Monatsstatistik199812_test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7A96A0"/>
      <rgbColor rgb="00598DA1"/>
      <rgbColor rgb="00B2CBD8"/>
      <rgbColor rgb="00CADBE5"/>
      <rgbColor rgb="00D7192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1257300</xdr:colOff>
      <xdr:row>16</xdr:row>
      <xdr:rowOff>95250</xdr:rowOff>
    </xdr:from>
    <xdr:to>
      <xdr:col>6</xdr:col>
      <xdr:colOff>1466850</xdr:colOff>
      <xdr:row>21</xdr:row>
      <xdr:rowOff>85725</xdr:rowOff>
    </xdr:to>
    <xdr:pic>
      <xdr:nvPicPr>
        <xdr:cNvPr id="4102" name="Picture 6" descr="wblogo transparen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3076575"/>
          <a:ext cx="2600325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12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22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84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74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33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331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331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331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331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43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433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433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434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434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53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447675</xdr:colOff>
      <xdr:row>1</xdr:row>
      <xdr:rowOff>304800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767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447675</xdr:colOff>
      <xdr:row>1</xdr:row>
      <xdr:rowOff>304800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767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447675</xdr:colOff>
      <xdr:row>1</xdr:row>
      <xdr:rowOff>304800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767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447675</xdr:colOff>
      <xdr:row>1</xdr:row>
      <xdr:rowOff>304800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767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447675</xdr:colOff>
      <xdr:row>1</xdr:row>
      <xdr:rowOff>304800</xdr:rowOff>
    </xdr:to>
    <xdr:pic>
      <xdr:nvPicPr>
        <xdr:cNvPr id="103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767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447675</xdr:colOff>
      <xdr:row>1</xdr:row>
      <xdr:rowOff>304800</xdr:rowOff>
    </xdr:to>
    <xdr:pic>
      <xdr:nvPicPr>
        <xdr:cNvPr id="103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767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307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61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51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71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81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92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02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219075</xdr:colOff>
      <xdr:row>1</xdr:row>
      <xdr:rowOff>219075</xdr:rowOff>
    </xdr:to>
    <xdr:pic>
      <xdr:nvPicPr>
        <xdr:cNvPr id="163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21907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tabSelected="1" zoomScaleNormal="100" workbookViewId="0">
      <selection activeCell="I7" sqref="I7"/>
    </sheetView>
  </sheetViews>
  <sheetFormatPr baseColWidth="10" defaultRowHeight="12.75"/>
  <cols>
    <col min="1" max="1" width="2.85546875" customWidth="1"/>
    <col min="2" max="2" width="11.28515625" customWidth="1"/>
    <col min="4" max="4" width="12.140625" customWidth="1"/>
    <col min="5" max="5" width="8" customWidth="1"/>
    <col min="6" max="6" width="35.85546875" customWidth="1"/>
    <col min="7" max="7" width="29.42578125" customWidth="1"/>
  </cols>
  <sheetData>
    <row r="1" spans="1:7">
      <c r="A1" s="24"/>
      <c r="B1" s="24"/>
      <c r="C1" s="24"/>
      <c r="D1" s="24"/>
      <c r="E1" s="24"/>
      <c r="F1" s="24"/>
      <c r="G1" s="24"/>
    </row>
    <row r="2" spans="1:7">
      <c r="A2" s="24"/>
      <c r="B2" s="24"/>
      <c r="C2" s="24"/>
      <c r="D2" s="24"/>
      <c r="E2" s="24"/>
      <c r="F2" s="24"/>
      <c r="G2" s="24"/>
    </row>
    <row r="3" spans="1:7">
      <c r="A3" s="24"/>
      <c r="B3" s="24"/>
      <c r="C3" s="24"/>
      <c r="D3" s="24"/>
      <c r="E3" s="24"/>
      <c r="F3" s="24"/>
      <c r="G3" s="24"/>
    </row>
    <row r="4" spans="1:7">
      <c r="A4" s="24"/>
      <c r="B4" s="24"/>
      <c r="C4" s="24"/>
      <c r="D4" s="24"/>
      <c r="E4" s="24"/>
      <c r="F4" s="24"/>
      <c r="G4" s="24"/>
    </row>
    <row r="5" spans="1:7">
      <c r="A5" s="24"/>
      <c r="B5" s="24"/>
      <c r="C5" s="24"/>
      <c r="D5" s="24"/>
      <c r="E5" s="24"/>
      <c r="F5" s="24"/>
      <c r="G5" s="24"/>
    </row>
    <row r="6" spans="1:7">
      <c r="A6" s="24"/>
      <c r="B6" s="24"/>
      <c r="C6" s="24"/>
      <c r="D6" s="24"/>
      <c r="E6" s="24"/>
      <c r="F6" s="24"/>
      <c r="G6" s="24"/>
    </row>
    <row r="7" spans="1:7">
      <c r="A7" s="24"/>
      <c r="B7" s="24"/>
      <c r="C7" s="24"/>
      <c r="D7" s="24"/>
      <c r="E7" s="24"/>
      <c r="F7" s="24"/>
      <c r="G7" s="24"/>
    </row>
    <row r="8" spans="1:7">
      <c r="A8" s="24"/>
      <c r="B8" s="24"/>
      <c r="C8" s="24"/>
      <c r="D8" s="24"/>
      <c r="E8" s="24"/>
      <c r="F8" s="24"/>
      <c r="G8" s="24"/>
    </row>
    <row r="9" spans="1:7">
      <c r="A9" s="24"/>
      <c r="B9" s="24"/>
      <c r="C9" s="24"/>
      <c r="D9" s="24"/>
      <c r="E9" s="24"/>
      <c r="F9" s="24"/>
      <c r="G9" s="24"/>
    </row>
    <row r="10" spans="1:7">
      <c r="A10" s="24"/>
      <c r="B10" s="24"/>
      <c r="C10" s="24"/>
      <c r="D10" s="24"/>
      <c r="E10" s="24"/>
      <c r="F10" s="24"/>
      <c r="G10" s="24"/>
    </row>
    <row r="11" spans="1:7">
      <c r="A11" s="24"/>
      <c r="B11" s="24"/>
      <c r="C11" s="24"/>
      <c r="D11" s="24"/>
      <c r="E11" s="24"/>
      <c r="F11" s="24"/>
      <c r="G11" s="24"/>
    </row>
    <row r="12" spans="1:7">
      <c r="A12" s="24"/>
      <c r="B12" s="24"/>
      <c r="C12" s="24"/>
      <c r="D12" s="24"/>
      <c r="E12" s="24"/>
      <c r="F12" s="24"/>
      <c r="G12" s="24"/>
    </row>
    <row r="13" spans="1:7" ht="33.75" customHeight="1">
      <c r="A13" s="24"/>
      <c r="B13" s="269" t="s">
        <v>331</v>
      </c>
      <c r="C13" s="191"/>
      <c r="D13" s="191"/>
      <c r="E13" s="192"/>
      <c r="F13" s="191"/>
      <c r="G13" s="191"/>
    </row>
    <row r="14" spans="1:7" ht="22.5" customHeight="1">
      <c r="A14" s="189"/>
      <c r="B14" s="206" t="s">
        <v>332</v>
      </c>
      <c r="C14" s="189"/>
      <c r="D14" s="189"/>
      <c r="E14" s="190"/>
      <c r="F14" s="189"/>
      <c r="G14" s="189"/>
    </row>
    <row r="15" spans="1:7" ht="12.75" customHeight="1">
      <c r="A15" s="24"/>
      <c r="B15" s="24"/>
      <c r="C15" s="24"/>
      <c r="D15" s="26"/>
      <c r="E15" s="24"/>
      <c r="F15" s="24"/>
      <c r="G15" s="24"/>
    </row>
    <row r="16" spans="1:7" ht="12.75" customHeight="1">
      <c r="A16" s="24"/>
      <c r="B16" s="24"/>
      <c r="C16" s="24"/>
      <c r="D16" s="25"/>
      <c r="E16" s="24"/>
      <c r="F16" s="24"/>
      <c r="G16" s="24"/>
    </row>
    <row r="17" spans="1:7">
      <c r="A17" s="24"/>
      <c r="B17" s="24"/>
      <c r="C17" s="24"/>
      <c r="D17" s="24"/>
      <c r="E17" s="24"/>
      <c r="F17" s="24"/>
      <c r="G17" s="24"/>
    </row>
    <row r="18" spans="1:7">
      <c r="A18" s="24"/>
      <c r="B18" s="24"/>
      <c r="C18" s="24"/>
      <c r="D18" s="24"/>
      <c r="E18" s="24"/>
      <c r="F18" s="24"/>
      <c r="G18" s="24"/>
    </row>
    <row r="19" spans="1:7">
      <c r="A19" s="24"/>
      <c r="B19" s="24"/>
      <c r="C19" s="24"/>
      <c r="D19" s="24"/>
      <c r="E19" s="24"/>
      <c r="F19" s="24"/>
      <c r="G19" s="24"/>
    </row>
    <row r="20" spans="1:7">
      <c r="A20" s="24"/>
      <c r="B20" s="24"/>
      <c r="C20" s="24"/>
      <c r="D20" s="24"/>
      <c r="E20" s="24"/>
      <c r="F20" s="24"/>
      <c r="G20" s="24"/>
    </row>
    <row r="21" spans="1:7">
      <c r="A21" s="24"/>
      <c r="B21" s="24"/>
      <c r="C21" s="24"/>
      <c r="D21" s="24"/>
      <c r="E21" s="24"/>
      <c r="F21" s="24"/>
      <c r="G21" s="24"/>
    </row>
    <row r="22" spans="1:7" ht="33.75" customHeight="1">
      <c r="A22" s="24"/>
      <c r="B22" s="24"/>
      <c r="C22" s="24"/>
      <c r="D22" s="24"/>
      <c r="E22" s="24"/>
      <c r="F22" s="24"/>
      <c r="G22" s="24"/>
    </row>
    <row r="23" spans="1:7" ht="33" customHeight="1">
      <c r="A23" s="24"/>
      <c r="B23" s="24"/>
      <c r="C23" s="24"/>
      <c r="D23" s="24"/>
      <c r="E23" s="24"/>
      <c r="F23" s="24"/>
      <c r="G23" s="24"/>
    </row>
    <row r="24" spans="1:7">
      <c r="A24" s="24"/>
      <c r="B24" s="24"/>
      <c r="C24" s="24"/>
      <c r="D24" s="24"/>
      <c r="E24" s="24"/>
      <c r="F24" s="24"/>
      <c r="G24" s="24"/>
    </row>
    <row r="25" spans="1:7">
      <c r="A25" s="24"/>
      <c r="B25" s="24"/>
      <c r="C25" s="24"/>
      <c r="D25" s="24"/>
      <c r="E25" s="24"/>
      <c r="F25" s="24"/>
      <c r="G25" s="24"/>
    </row>
    <row r="26" spans="1:7">
      <c r="A26" s="24"/>
      <c r="B26" s="24"/>
      <c r="C26" s="24"/>
      <c r="D26" s="24"/>
      <c r="E26" s="24"/>
      <c r="F26" s="24"/>
      <c r="G26" s="24"/>
    </row>
    <row r="27" spans="1:7">
      <c r="A27" s="24"/>
      <c r="B27" s="24"/>
      <c r="C27" s="24"/>
      <c r="D27" s="24"/>
      <c r="E27" s="24"/>
      <c r="F27" s="24"/>
      <c r="G27" s="24"/>
    </row>
    <row r="28" spans="1:7">
      <c r="A28" s="24"/>
      <c r="B28" s="24"/>
      <c r="C28" s="24"/>
      <c r="D28" s="24"/>
      <c r="E28" s="24"/>
      <c r="F28" s="24"/>
      <c r="G28" s="24"/>
    </row>
    <row r="29" spans="1:7">
      <c r="A29" s="24"/>
      <c r="B29" s="24"/>
      <c r="C29" s="24"/>
      <c r="D29" s="24"/>
      <c r="E29" s="24"/>
      <c r="F29" s="24"/>
      <c r="G29" s="24"/>
    </row>
    <row r="30" spans="1:7">
      <c r="A30" s="24"/>
      <c r="B30" s="24"/>
      <c r="C30" s="24"/>
      <c r="D30" s="24"/>
      <c r="E30" s="24"/>
      <c r="F30" s="24"/>
      <c r="G30" s="24"/>
    </row>
    <row r="31" spans="1:7">
      <c r="A31" s="24"/>
      <c r="B31" s="24"/>
      <c r="C31" s="24"/>
      <c r="D31" s="24"/>
      <c r="E31" s="24"/>
      <c r="F31" s="24"/>
      <c r="G31" s="24"/>
    </row>
    <row r="32" spans="1:7">
      <c r="A32" s="24"/>
      <c r="B32" s="24"/>
      <c r="C32" s="24"/>
      <c r="D32" s="24"/>
      <c r="E32" s="24"/>
      <c r="F32" s="24"/>
      <c r="G32" s="24"/>
    </row>
    <row r="33" spans="1:7" ht="110.25" customHeight="1">
      <c r="A33" s="24"/>
      <c r="B33" s="24"/>
      <c r="C33" s="24"/>
      <c r="D33" s="24"/>
      <c r="E33" s="24"/>
      <c r="F33" s="24"/>
      <c r="G33" s="24"/>
    </row>
    <row r="34" spans="1:7" ht="157.5" customHeight="1">
      <c r="A34" s="24"/>
      <c r="B34" s="24"/>
      <c r="C34" s="24"/>
      <c r="D34" s="24"/>
      <c r="E34" s="24"/>
      <c r="F34" s="24"/>
      <c r="G34" s="24"/>
    </row>
    <row r="35" spans="1:7" ht="52.5" customHeight="1">
      <c r="A35" s="24"/>
      <c r="B35" s="24"/>
      <c r="C35" s="24"/>
      <c r="D35" s="24"/>
      <c r="E35" s="24"/>
      <c r="F35" s="24"/>
      <c r="G35" s="24"/>
    </row>
    <row r="36" spans="1:7" ht="33" customHeight="1">
      <c r="A36" s="24"/>
      <c r="B36" s="24"/>
      <c r="C36" s="24"/>
      <c r="D36" s="24"/>
      <c r="E36" s="24"/>
      <c r="F36" s="24"/>
      <c r="G36" s="24"/>
    </row>
    <row r="37" spans="1:7" ht="64.5" customHeight="1">
      <c r="A37" s="24"/>
      <c r="B37" s="24"/>
      <c r="C37" s="24"/>
      <c r="D37" s="24"/>
      <c r="E37" s="24"/>
      <c r="F37" s="24"/>
      <c r="G37" s="24"/>
    </row>
    <row r="38" spans="1:7" ht="0.75" hidden="1" customHeight="1">
      <c r="A38" s="24"/>
      <c r="B38" s="24"/>
      <c r="C38" s="24"/>
      <c r="D38" s="24"/>
      <c r="E38" s="24"/>
      <c r="F38" s="24"/>
      <c r="G38" s="24"/>
    </row>
  </sheetData>
  <phoneticPr fontId="4" type="noConversion"/>
  <pageMargins left="0" right="0" top="0" bottom="0" header="0.51181102362204722" footer="0.51181102362204722"/>
  <pageSetup paperSize="9" scale="92" orientation="portrait" horizontalDpi="12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workbookViewId="0">
      <selection activeCell="B5" sqref="B5"/>
    </sheetView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1.85546875" bestFit="1" customWidth="1"/>
    <col min="6" max="7" width="11.5703125" bestFit="1" customWidth="1"/>
  </cols>
  <sheetData>
    <row r="1" spans="1:8" ht="18" customHeight="1"/>
    <row r="2" spans="1:8" ht="20.100000000000001" customHeight="1">
      <c r="A2" s="23"/>
      <c r="B2" s="23"/>
      <c r="C2" s="23"/>
      <c r="D2" s="23"/>
      <c r="E2" s="23"/>
      <c r="F2" s="23"/>
      <c r="G2" s="23"/>
      <c r="H2" s="168" t="s">
        <v>174</v>
      </c>
    </row>
    <row r="3" spans="1:8" ht="14.25">
      <c r="H3" s="169" t="s">
        <v>175</v>
      </c>
    </row>
    <row r="4" spans="1:8" ht="17.100000000000001" customHeight="1">
      <c r="G4" s="22"/>
    </row>
    <row r="5" spans="1:8" ht="17.100000000000001" customHeight="1">
      <c r="G5" s="22"/>
    </row>
    <row r="6" spans="1:8" ht="17.100000000000001" customHeight="1">
      <c r="G6" s="22"/>
    </row>
    <row r="7" spans="1:8" ht="17.100000000000001" customHeight="1">
      <c r="G7" s="22"/>
    </row>
    <row r="8" spans="1:8" ht="17.100000000000001" customHeight="1">
      <c r="G8" s="22"/>
      <c r="H8" s="21"/>
    </row>
    <row r="9" spans="1:8" ht="3.95" customHeight="1"/>
    <row r="10" spans="1:8">
      <c r="A10" s="29"/>
      <c r="B10" s="29"/>
      <c r="C10" s="29"/>
      <c r="D10" s="29"/>
      <c r="E10" s="29"/>
      <c r="F10" s="29"/>
      <c r="G10" s="29"/>
      <c r="H10" s="29"/>
    </row>
    <row r="11" spans="1:8">
      <c r="A11" s="148"/>
      <c r="B11" s="149" t="s">
        <v>36</v>
      </c>
      <c r="C11" s="149" t="s">
        <v>37</v>
      </c>
      <c r="D11" s="149" t="s">
        <v>38</v>
      </c>
      <c r="E11" s="149"/>
      <c r="F11" s="149"/>
      <c r="G11" s="149"/>
      <c r="H11" s="149"/>
    </row>
    <row r="12" spans="1:8">
      <c r="A12" s="150" t="s">
        <v>235</v>
      </c>
      <c r="B12" s="151">
        <v>2471.3200000000002</v>
      </c>
      <c r="C12" s="151">
        <v>2417.44</v>
      </c>
      <c r="D12" s="151">
        <v>2282.9299999999998</v>
      </c>
      <c r="E12" s="151"/>
      <c r="F12" s="151"/>
      <c r="G12" s="151"/>
      <c r="H12" s="152"/>
    </row>
    <row r="13" spans="1:8">
      <c r="A13" s="246" t="s">
        <v>340</v>
      </c>
      <c r="B13" s="209">
        <v>3737.86</v>
      </c>
      <c r="C13" s="209">
        <v>3732.72</v>
      </c>
      <c r="D13" s="209">
        <v>3448.57</v>
      </c>
      <c r="E13" s="209"/>
      <c r="F13" s="209"/>
      <c r="G13" s="209"/>
      <c r="H13" s="210"/>
    </row>
    <row r="14" spans="1:8">
      <c r="A14" s="153">
        <v>39234</v>
      </c>
      <c r="B14" s="154">
        <v>3715.69</v>
      </c>
      <c r="C14" s="154">
        <v>3711.41</v>
      </c>
      <c r="D14" s="154">
        <v>3428.79</v>
      </c>
      <c r="E14" s="154"/>
      <c r="F14" s="154"/>
      <c r="G14" s="154"/>
      <c r="H14" s="155"/>
    </row>
    <row r="15" spans="1:8">
      <c r="A15" s="153">
        <v>39237</v>
      </c>
      <c r="B15" s="154">
        <v>3461.76</v>
      </c>
      <c r="C15" s="154">
        <v>3457.26</v>
      </c>
      <c r="D15" s="154">
        <v>3195.31</v>
      </c>
      <c r="E15" s="154"/>
      <c r="F15" s="154"/>
      <c r="G15" s="154"/>
      <c r="H15" s="155"/>
    </row>
    <row r="16" spans="1:8">
      <c r="A16" s="153">
        <v>39238</v>
      </c>
      <c r="B16" s="154">
        <v>3550.52</v>
      </c>
      <c r="C16" s="154">
        <v>3560.67</v>
      </c>
      <c r="D16" s="154">
        <v>3287.68</v>
      </c>
      <c r="E16" s="154"/>
      <c r="F16" s="154"/>
      <c r="G16" s="154"/>
      <c r="H16" s="155"/>
    </row>
    <row r="17" spans="1:9">
      <c r="A17" s="153">
        <v>39239</v>
      </c>
      <c r="B17" s="154">
        <v>3531.74</v>
      </c>
      <c r="C17" s="154">
        <v>3550.89</v>
      </c>
      <c r="D17" s="154">
        <v>3276.8</v>
      </c>
      <c r="E17" s="154"/>
      <c r="F17" s="154"/>
      <c r="G17" s="154"/>
      <c r="H17" s="155"/>
    </row>
    <row r="18" spans="1:9">
      <c r="A18" s="153">
        <v>39240</v>
      </c>
      <c r="B18" s="154">
        <v>3616.88</v>
      </c>
      <c r="C18" s="154">
        <v>3629.9</v>
      </c>
      <c r="D18" s="154">
        <v>3352.92</v>
      </c>
      <c r="E18" s="154"/>
      <c r="F18" s="154"/>
      <c r="G18" s="154"/>
      <c r="H18" s="155"/>
    </row>
    <row r="19" spans="1:9">
      <c r="A19" s="153">
        <v>39241</v>
      </c>
      <c r="B19" s="154">
        <v>3617.46</v>
      </c>
      <c r="C19" s="154">
        <v>3606.44</v>
      </c>
      <c r="D19" s="154">
        <v>3337.35</v>
      </c>
      <c r="E19" s="154"/>
      <c r="F19" s="154"/>
      <c r="G19" s="154"/>
      <c r="H19" s="155"/>
    </row>
    <row r="20" spans="1:9">
      <c r="A20" s="153">
        <v>39244</v>
      </c>
      <c r="B20" s="154">
        <v>3710.86</v>
      </c>
      <c r="C20" s="154">
        <v>3681.23</v>
      </c>
      <c r="D20" s="154">
        <v>3410.78</v>
      </c>
      <c r="E20" s="154"/>
      <c r="F20" s="154"/>
      <c r="G20" s="154"/>
      <c r="H20" s="155"/>
    </row>
    <row r="21" spans="1:9">
      <c r="A21" s="153">
        <v>39245</v>
      </c>
      <c r="B21" s="154">
        <v>3783.5</v>
      </c>
      <c r="C21" s="154">
        <v>3753.57</v>
      </c>
      <c r="D21" s="154">
        <v>3466.7</v>
      </c>
      <c r="E21" s="154"/>
      <c r="F21" s="154"/>
      <c r="G21" s="154"/>
      <c r="H21" s="155"/>
    </row>
    <row r="22" spans="1:9">
      <c r="A22" s="153">
        <v>39246</v>
      </c>
      <c r="B22" s="154">
        <v>3898.02</v>
      </c>
      <c r="C22" s="154">
        <v>3854.59</v>
      </c>
      <c r="D22" s="154">
        <v>3552.31</v>
      </c>
      <c r="E22" s="154"/>
      <c r="F22" s="154"/>
      <c r="G22" s="154"/>
      <c r="H22" s="155"/>
    </row>
    <row r="23" spans="1:9">
      <c r="A23" s="153">
        <v>39247</v>
      </c>
      <c r="B23" s="154">
        <v>3852.19</v>
      </c>
      <c r="C23" s="154">
        <v>3804.27</v>
      </c>
      <c r="D23" s="154">
        <v>3507.54</v>
      </c>
      <c r="E23" s="154"/>
      <c r="F23" s="154"/>
      <c r="G23" s="154"/>
      <c r="H23" s="155"/>
    </row>
    <row r="24" spans="1:9">
      <c r="A24" s="153">
        <v>39248</v>
      </c>
      <c r="B24" s="154">
        <v>3888.13</v>
      </c>
      <c r="C24" s="154">
        <v>3846.25</v>
      </c>
      <c r="D24" s="154">
        <v>3542.54</v>
      </c>
      <c r="E24" s="154"/>
      <c r="F24" s="154"/>
      <c r="G24" s="154"/>
      <c r="H24" s="155"/>
    </row>
    <row r="25" spans="1:9">
      <c r="A25" s="153">
        <v>39251</v>
      </c>
      <c r="B25" s="154">
        <v>4021.29</v>
      </c>
      <c r="C25" s="154">
        <v>3977.98</v>
      </c>
      <c r="D25" s="154">
        <v>3663.86</v>
      </c>
      <c r="E25" s="154"/>
      <c r="F25" s="154"/>
      <c r="G25" s="154"/>
      <c r="H25" s="155"/>
    </row>
    <row r="26" spans="1:9">
      <c r="A26" s="153">
        <v>39252</v>
      </c>
      <c r="B26" s="154">
        <v>4008.08</v>
      </c>
      <c r="C26" s="154">
        <v>3964.91</v>
      </c>
      <c r="D26" s="154">
        <v>3651.82</v>
      </c>
      <c r="E26" s="154"/>
      <c r="F26" s="154"/>
      <c r="G26" s="154"/>
      <c r="H26" s="155"/>
    </row>
    <row r="27" spans="1:9">
      <c r="A27" s="153">
        <v>39253</v>
      </c>
      <c r="B27" s="154">
        <v>3877.69</v>
      </c>
      <c r="C27" s="154">
        <v>3867.75</v>
      </c>
      <c r="D27" s="154">
        <v>3559.79</v>
      </c>
      <c r="E27" s="154"/>
      <c r="F27" s="154"/>
      <c r="G27" s="154"/>
      <c r="H27" s="155"/>
    </row>
    <row r="28" spans="1:9">
      <c r="A28" s="153">
        <v>39254</v>
      </c>
      <c r="B28" s="154">
        <v>3957.07</v>
      </c>
      <c r="C28" s="154">
        <v>3938.99</v>
      </c>
      <c r="D28" s="154">
        <v>3626.43</v>
      </c>
      <c r="E28" s="154"/>
      <c r="F28" s="154"/>
      <c r="G28" s="154"/>
      <c r="H28" s="155"/>
    </row>
    <row r="29" spans="1:9">
      <c r="A29" s="153">
        <v>39255</v>
      </c>
      <c r="B29" s="154">
        <v>3878.19</v>
      </c>
      <c r="C29" s="154">
        <v>3865.66</v>
      </c>
      <c r="D29" s="154">
        <v>3559.95</v>
      </c>
      <c r="E29" s="154"/>
      <c r="F29" s="154"/>
      <c r="G29" s="154"/>
      <c r="H29" s="155"/>
    </row>
    <row r="30" spans="1:9">
      <c r="A30" s="153">
        <v>39258</v>
      </c>
      <c r="B30" s="154">
        <v>3785.58</v>
      </c>
      <c r="C30" s="154">
        <v>3784.46</v>
      </c>
      <c r="D30" s="154">
        <v>3484.14</v>
      </c>
      <c r="E30" s="154"/>
      <c r="F30" s="154"/>
      <c r="G30" s="154"/>
      <c r="H30" s="155"/>
    </row>
    <row r="31" spans="1:9">
      <c r="A31" s="153">
        <v>39259</v>
      </c>
      <c r="B31" s="154">
        <v>3802.17</v>
      </c>
      <c r="C31" s="154">
        <v>3798.92</v>
      </c>
      <c r="D31" s="154">
        <v>3496.65</v>
      </c>
      <c r="E31" s="154"/>
      <c r="F31" s="154"/>
      <c r="G31" s="154"/>
      <c r="H31" s="154"/>
    </row>
    <row r="32" spans="1:9">
      <c r="A32" s="153">
        <v>39260</v>
      </c>
      <c r="B32" s="154">
        <v>3927.13</v>
      </c>
      <c r="C32" s="154">
        <v>3916.92</v>
      </c>
      <c r="D32" s="154">
        <v>3605.26</v>
      </c>
      <c r="E32" s="154"/>
      <c r="F32" s="154"/>
      <c r="G32" s="154"/>
      <c r="H32" s="154"/>
      <c r="I32" s="1"/>
    </row>
    <row r="33" spans="1:9">
      <c r="A33" s="153">
        <v>39261</v>
      </c>
      <c r="B33" s="154">
        <v>3830.07</v>
      </c>
      <c r="C33" s="154">
        <v>3830.93</v>
      </c>
      <c r="D33" s="154">
        <v>3525.55</v>
      </c>
      <c r="E33" s="154"/>
      <c r="F33" s="154"/>
      <c r="G33" s="154"/>
      <c r="H33" s="155"/>
      <c r="I33" s="1"/>
    </row>
    <row r="34" spans="1:9">
      <c r="A34" s="153">
        <v>39262</v>
      </c>
      <c r="B34" s="154">
        <v>3775.83</v>
      </c>
      <c r="C34" s="154">
        <v>3771.76</v>
      </c>
      <c r="D34" s="154">
        <v>3471.31</v>
      </c>
      <c r="E34" s="154"/>
      <c r="F34" s="154"/>
      <c r="G34" s="154"/>
      <c r="H34" s="155"/>
    </row>
    <row r="35" spans="1:9">
      <c r="A35" s="208" t="s">
        <v>236</v>
      </c>
      <c r="B35" s="211">
        <v>0.52790000000000004</v>
      </c>
      <c r="C35" s="211">
        <v>0.56020000000000003</v>
      </c>
      <c r="D35" s="211">
        <v>0.52059999999999995</v>
      </c>
      <c r="E35" s="211"/>
      <c r="F35" s="211"/>
      <c r="G35" s="211"/>
      <c r="H35" s="212"/>
    </row>
    <row r="36" spans="1:9">
      <c r="A36" s="247" t="s">
        <v>341</v>
      </c>
      <c r="B36" s="157">
        <v>1.0200000000000001E-2</v>
      </c>
      <c r="C36" s="157">
        <v>1.0500000000000001E-2</v>
      </c>
      <c r="D36" s="157">
        <v>6.6E-3</v>
      </c>
      <c r="E36" s="157"/>
      <c r="F36" s="157"/>
      <c r="G36" s="157"/>
      <c r="H36" s="158"/>
    </row>
    <row r="37" spans="1:9">
      <c r="A37" s="159" t="s">
        <v>138</v>
      </c>
      <c r="B37" s="154">
        <v>4021.29</v>
      </c>
      <c r="C37" s="154">
        <v>3977.98</v>
      </c>
      <c r="D37" s="154">
        <v>3663.86</v>
      </c>
      <c r="E37" s="154"/>
      <c r="F37" s="154"/>
      <c r="G37" s="154"/>
      <c r="H37" s="155"/>
    </row>
    <row r="38" spans="1:9">
      <c r="A38" s="160" t="s">
        <v>136</v>
      </c>
      <c r="B38" s="161">
        <v>39251</v>
      </c>
      <c r="C38" s="161">
        <v>39251</v>
      </c>
      <c r="D38" s="161">
        <v>39251</v>
      </c>
      <c r="E38" s="161"/>
      <c r="F38" s="161"/>
      <c r="G38" s="161"/>
      <c r="H38" s="162"/>
    </row>
    <row r="39" spans="1:9">
      <c r="A39" s="156" t="s">
        <v>139</v>
      </c>
      <c r="B39" s="163">
        <v>3461.76</v>
      </c>
      <c r="C39" s="163">
        <v>3457.26</v>
      </c>
      <c r="D39" s="163">
        <v>3195.31</v>
      </c>
      <c r="E39" s="163"/>
      <c r="F39" s="163"/>
      <c r="G39" s="163"/>
      <c r="H39" s="164"/>
    </row>
    <row r="40" spans="1:9">
      <c r="A40" s="165" t="s">
        <v>137</v>
      </c>
      <c r="B40" s="166">
        <v>39237</v>
      </c>
      <c r="C40" s="166">
        <v>39237</v>
      </c>
      <c r="D40" s="166">
        <v>39237</v>
      </c>
      <c r="E40" s="166"/>
      <c r="F40" s="166"/>
      <c r="G40" s="166"/>
      <c r="H40" s="167"/>
    </row>
    <row r="41" spans="1:9">
      <c r="A41" s="159" t="s">
        <v>43</v>
      </c>
      <c r="B41" s="154">
        <v>4021.29</v>
      </c>
      <c r="C41" s="154">
        <v>3977.98</v>
      </c>
      <c r="D41" s="154">
        <v>3663.86</v>
      </c>
      <c r="E41" s="154"/>
      <c r="F41" s="154"/>
      <c r="G41" s="154"/>
      <c r="H41" s="155"/>
    </row>
    <row r="42" spans="1:9">
      <c r="A42" s="160" t="s">
        <v>140</v>
      </c>
      <c r="B42" s="161">
        <v>39251</v>
      </c>
      <c r="C42" s="161">
        <v>39251</v>
      </c>
      <c r="D42" s="161">
        <v>39251</v>
      </c>
      <c r="E42" s="161"/>
      <c r="F42" s="161"/>
      <c r="G42" s="161"/>
      <c r="H42" s="162"/>
    </row>
    <row r="43" spans="1:9">
      <c r="A43" s="156" t="s">
        <v>44</v>
      </c>
      <c r="B43" s="163">
        <v>2491.86</v>
      </c>
      <c r="C43" s="163">
        <v>2423.29</v>
      </c>
      <c r="D43" s="163">
        <v>2286.39</v>
      </c>
      <c r="E43" s="163"/>
      <c r="F43" s="163"/>
      <c r="G43" s="163"/>
      <c r="H43" s="164"/>
    </row>
    <row r="44" spans="1:9">
      <c r="A44" s="165" t="s">
        <v>141</v>
      </c>
      <c r="B44" s="166">
        <v>39087</v>
      </c>
      <c r="C44" s="166">
        <v>39087</v>
      </c>
      <c r="D44" s="166">
        <v>39087</v>
      </c>
      <c r="E44" s="166"/>
      <c r="F44" s="166"/>
      <c r="G44" s="166"/>
      <c r="H44" s="167"/>
    </row>
    <row r="45" spans="1:9">
      <c r="A45" s="159" t="s">
        <v>142</v>
      </c>
      <c r="B45" s="155">
        <v>4021.29</v>
      </c>
      <c r="C45" s="155">
        <v>3977.98</v>
      </c>
      <c r="D45" s="155">
        <v>3663.86</v>
      </c>
      <c r="E45" s="155"/>
      <c r="F45" s="155"/>
      <c r="G45" s="155"/>
      <c r="H45" s="155"/>
    </row>
    <row r="46" spans="1:9">
      <c r="A46" s="160" t="s">
        <v>144</v>
      </c>
      <c r="B46" s="162">
        <v>39251</v>
      </c>
      <c r="C46" s="162">
        <v>39251</v>
      </c>
      <c r="D46" s="162">
        <v>39251</v>
      </c>
      <c r="E46" s="162"/>
      <c r="F46" s="162"/>
      <c r="G46" s="162"/>
      <c r="H46" s="162"/>
    </row>
    <row r="47" spans="1:9">
      <c r="A47" s="156" t="s">
        <v>143</v>
      </c>
      <c r="B47" s="164">
        <v>928.37</v>
      </c>
      <c r="C47" s="164">
        <v>846.49</v>
      </c>
      <c r="D47" s="164">
        <v>846.49</v>
      </c>
      <c r="E47" s="164"/>
      <c r="F47" s="164"/>
      <c r="G47" s="164"/>
      <c r="H47" s="164"/>
    </row>
    <row r="48" spans="1:9">
      <c r="A48" s="165" t="s">
        <v>145</v>
      </c>
      <c r="B48" s="167">
        <v>38505</v>
      </c>
      <c r="C48" s="167">
        <v>38505</v>
      </c>
      <c r="D48" s="167">
        <v>38505</v>
      </c>
      <c r="E48" s="167"/>
      <c r="F48" s="167"/>
      <c r="G48" s="167"/>
      <c r="H48" s="167"/>
    </row>
    <row r="66" spans="8:8" ht="15.75">
      <c r="H66" s="73">
        <v>9</v>
      </c>
    </row>
  </sheetData>
  <phoneticPr fontId="4" type="noConversion"/>
  <pageMargins left="0.78740157480314965" right="0.78740157480314965" top="0.98425196850393704" bottom="0.19685039370078741" header="0.51181102362204722" footer="0.51181102362204722"/>
  <pageSetup paperSize="9" scale="84" orientation="portrait" horizontalDpi="1200" verticalDpi="12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workbookViewId="0">
      <selection activeCell="B6" sqref="B6"/>
    </sheetView>
  </sheetViews>
  <sheetFormatPr baseColWidth="10" defaultRowHeight="12.75"/>
  <cols>
    <col min="1" max="1" width="38.7109375" bestFit="1" customWidth="1"/>
    <col min="2" max="3" width="13.7109375" bestFit="1" customWidth="1"/>
    <col min="4" max="4" width="14.85546875" customWidth="1"/>
    <col min="5" max="5" width="14.5703125" customWidth="1"/>
    <col min="6" max="6" width="11.7109375" customWidth="1"/>
    <col min="7" max="7" width="10.42578125" customWidth="1"/>
    <col min="8" max="8" width="11.140625" customWidth="1"/>
  </cols>
  <sheetData>
    <row r="1" spans="1:8" ht="18" customHeight="1"/>
    <row r="2" spans="1:8" ht="18">
      <c r="A2" s="23"/>
      <c r="B2" s="23"/>
      <c r="C2" s="23"/>
      <c r="D2" s="23"/>
      <c r="E2" s="23"/>
      <c r="F2" s="23"/>
      <c r="G2" s="23"/>
      <c r="H2" s="54" t="s">
        <v>176</v>
      </c>
    </row>
    <row r="3" spans="1:8" ht="15">
      <c r="H3" s="56" t="s">
        <v>177</v>
      </c>
    </row>
    <row r="4" spans="1:8" ht="15.75">
      <c r="G4" s="22"/>
    </row>
    <row r="5" spans="1:8" ht="15.75">
      <c r="B5" s="14"/>
      <c r="C5" s="14"/>
      <c r="G5" s="22"/>
    </row>
    <row r="6" spans="1:8" ht="15.75">
      <c r="G6" s="22"/>
    </row>
    <row r="7" spans="1:8" ht="15.75">
      <c r="G7" s="22"/>
    </row>
    <row r="8" spans="1:8" ht="15.75">
      <c r="G8" s="22"/>
    </row>
    <row r="9" spans="1:8" ht="15.75">
      <c r="G9" s="22"/>
    </row>
    <row r="10" spans="1:8" ht="38.25">
      <c r="A10" s="76" t="s">
        <v>179</v>
      </c>
      <c r="B10" s="77"/>
      <c r="C10" s="77"/>
      <c r="D10" s="234" t="s">
        <v>180</v>
      </c>
      <c r="E10" s="233" t="s">
        <v>181</v>
      </c>
      <c r="F10" s="233" t="s">
        <v>182</v>
      </c>
      <c r="G10" s="294" t="s">
        <v>183</v>
      </c>
      <c r="H10" s="295"/>
    </row>
    <row r="11" spans="1:8" ht="15" customHeight="1">
      <c r="A11" s="14"/>
      <c r="B11" s="91" t="s">
        <v>150</v>
      </c>
      <c r="C11" s="91" t="s">
        <v>237</v>
      </c>
      <c r="D11" s="292" t="s">
        <v>374</v>
      </c>
      <c r="E11" s="92">
        <v>39263</v>
      </c>
      <c r="F11" s="93" t="s">
        <v>178</v>
      </c>
      <c r="G11" s="292" t="s">
        <v>373</v>
      </c>
      <c r="H11" s="94">
        <v>2006</v>
      </c>
    </row>
    <row r="12" spans="1:8" ht="15" customHeight="1">
      <c r="A12" s="88" t="s">
        <v>45</v>
      </c>
      <c r="B12" s="79">
        <v>118020159.02</v>
      </c>
      <c r="C12" s="80">
        <v>1041495175.5599999</v>
      </c>
      <c r="D12" s="80">
        <v>196659487.94</v>
      </c>
      <c r="E12" s="80">
        <v>1269180000</v>
      </c>
      <c r="F12" s="81">
        <v>192.3</v>
      </c>
      <c r="G12" s="82">
        <v>1.746E-2</v>
      </c>
      <c r="H12" s="82">
        <v>0.87609800000000004</v>
      </c>
    </row>
    <row r="13" spans="1:8" ht="15" customHeight="1">
      <c r="A13" s="88" t="s">
        <v>47</v>
      </c>
      <c r="B13" s="80">
        <v>566257885.15999997</v>
      </c>
      <c r="C13" s="80">
        <v>190578740.06</v>
      </c>
      <c r="D13" s="80">
        <v>49092659.659999996</v>
      </c>
      <c r="E13" s="80">
        <v>1162721014.8</v>
      </c>
      <c r="F13" s="81">
        <v>81.87</v>
      </c>
      <c r="G13" s="82">
        <v>-3.671E-2</v>
      </c>
      <c r="H13" s="82">
        <v>0.10935</v>
      </c>
    </row>
    <row r="14" spans="1:8" ht="15" customHeight="1">
      <c r="A14" s="88" t="s">
        <v>48</v>
      </c>
      <c r="B14" s="80">
        <v>2742235492.46</v>
      </c>
      <c r="C14" s="80">
        <v>1972608997.8800001</v>
      </c>
      <c r="D14" s="80">
        <v>341006450.89999998</v>
      </c>
      <c r="E14" s="80">
        <v>2547480000</v>
      </c>
      <c r="F14" s="81">
        <v>48.99</v>
      </c>
      <c r="G14" s="82">
        <v>-2.6044000000000001E-2</v>
      </c>
      <c r="H14" s="82">
        <v>0.19269600000000001</v>
      </c>
    </row>
    <row r="15" spans="1:8" ht="15" customHeight="1">
      <c r="A15" s="88" t="s">
        <v>49</v>
      </c>
      <c r="B15" s="80">
        <v>378812178.68000001</v>
      </c>
      <c r="C15" s="80">
        <v>1028898435.24</v>
      </c>
      <c r="D15" s="80">
        <v>141740250.36000001</v>
      </c>
      <c r="E15" s="80">
        <v>863654400</v>
      </c>
      <c r="F15" s="81">
        <v>10.08</v>
      </c>
      <c r="G15" s="82">
        <v>-8.3636000000000002E-2</v>
      </c>
      <c r="H15" s="82">
        <v>0.37329699999999999</v>
      </c>
    </row>
    <row r="16" spans="1:8" ht="15" customHeight="1">
      <c r="A16" s="88" t="s">
        <v>50</v>
      </c>
      <c r="B16" s="80">
        <v>12397163.26</v>
      </c>
      <c r="C16" s="80">
        <v>83424198.680000007</v>
      </c>
      <c r="D16" s="80">
        <v>11176054</v>
      </c>
      <c r="E16" s="80">
        <v>413875000</v>
      </c>
      <c r="F16" s="81">
        <v>137.5</v>
      </c>
      <c r="G16" s="82">
        <v>-7.9034999999999994E-2</v>
      </c>
      <c r="H16" s="82">
        <v>0.72413799999999995</v>
      </c>
    </row>
    <row r="17" spans="1:8" ht="15" customHeight="1">
      <c r="A17" s="88" t="s">
        <v>51</v>
      </c>
      <c r="B17" s="79">
        <v>34473875.020000003</v>
      </c>
      <c r="C17" s="80">
        <v>84260885.819999993</v>
      </c>
      <c r="D17" s="80">
        <v>9500004.4199999999</v>
      </c>
      <c r="E17" s="80">
        <v>157770840.96000001</v>
      </c>
      <c r="F17" s="81">
        <v>6.48</v>
      </c>
      <c r="G17" s="82">
        <v>-1.0687E-2</v>
      </c>
      <c r="H17" s="82">
        <v>8.3612000000000006E-2</v>
      </c>
    </row>
    <row r="18" spans="1:8" ht="15" customHeight="1">
      <c r="A18" s="88" t="s">
        <v>52</v>
      </c>
      <c r="B18" s="80">
        <v>4044696971.2199998</v>
      </c>
      <c r="C18" s="80">
        <v>5640067540.4799995</v>
      </c>
      <c r="D18" s="80">
        <v>1237292594.3399999</v>
      </c>
      <c r="E18" s="80">
        <v>3774000000</v>
      </c>
      <c r="F18" s="81">
        <v>74</v>
      </c>
      <c r="G18" s="82">
        <v>2.4080000000000001E-2</v>
      </c>
      <c r="H18" s="82">
        <v>0.39359699999999997</v>
      </c>
    </row>
    <row r="19" spans="1:8" ht="15" customHeight="1">
      <c r="A19" s="88" t="s">
        <v>53</v>
      </c>
      <c r="B19" s="80">
        <v>20993451.140000001</v>
      </c>
      <c r="C19" s="80">
        <v>8315357.1600000001</v>
      </c>
      <c r="D19" s="80">
        <v>1394502.56</v>
      </c>
      <c r="E19" s="80">
        <v>45698623.740000002</v>
      </c>
      <c r="F19" s="81">
        <v>2.97</v>
      </c>
      <c r="G19" s="82">
        <v>-3.2572999999999998E-2</v>
      </c>
      <c r="H19" s="82">
        <v>-2.9412000000000001E-2</v>
      </c>
    </row>
    <row r="20" spans="1:8" ht="15" customHeight="1">
      <c r="A20" s="88" t="s">
        <v>54</v>
      </c>
      <c r="B20" s="79">
        <v>7436530990.1999998</v>
      </c>
      <c r="C20" s="80">
        <v>2005488409.98</v>
      </c>
      <c r="D20" s="80">
        <v>222386016.31999999</v>
      </c>
      <c r="E20" s="80">
        <v>806319209.51999998</v>
      </c>
      <c r="F20" s="81">
        <v>24.72</v>
      </c>
      <c r="G20" s="82">
        <v>-0.16571</v>
      </c>
      <c r="H20" s="82">
        <v>0.52216700000000005</v>
      </c>
    </row>
    <row r="21" spans="1:8" ht="15" customHeight="1">
      <c r="A21" s="88" t="s">
        <v>55</v>
      </c>
      <c r="B21" s="79">
        <v>425557943.62</v>
      </c>
      <c r="C21" s="80">
        <v>197450358.97999999</v>
      </c>
      <c r="D21" s="80">
        <v>20475889.16</v>
      </c>
      <c r="E21" s="80">
        <v>862428060</v>
      </c>
      <c r="F21" s="81">
        <v>48.36</v>
      </c>
      <c r="G21" s="82">
        <v>-1.8270000000000002E-2</v>
      </c>
      <c r="H21" s="82">
        <v>0.324932</v>
      </c>
    </row>
    <row r="22" spans="1:8" ht="15" customHeight="1">
      <c r="A22" s="88" t="s">
        <v>56</v>
      </c>
      <c r="B22" s="79">
        <v>183256281.59999999</v>
      </c>
      <c r="C22" s="80">
        <v>297329733.81999999</v>
      </c>
      <c r="D22" s="80">
        <v>66841320.060000002</v>
      </c>
      <c r="E22" s="80">
        <v>654954029.95000005</v>
      </c>
      <c r="F22" s="81">
        <v>15.07</v>
      </c>
      <c r="G22" s="83">
        <v>-8.5529999999999998E-3</v>
      </c>
      <c r="H22" s="83">
        <v>-4.6203000000000001E-2</v>
      </c>
    </row>
    <row r="23" spans="1:8" ht="15" customHeight="1">
      <c r="A23" s="230" t="s">
        <v>326</v>
      </c>
      <c r="B23" s="79">
        <v>665501952.32000005</v>
      </c>
      <c r="C23" s="80">
        <v>1394416513.6800001</v>
      </c>
      <c r="D23" s="80">
        <v>254912138.09999999</v>
      </c>
      <c r="E23" s="80">
        <v>1903109978.76</v>
      </c>
      <c r="F23" s="81">
        <v>21.81</v>
      </c>
      <c r="G23" s="83">
        <v>-9.8388000000000003E-2</v>
      </c>
      <c r="H23" s="83">
        <v>-1.3568999999999999E-2</v>
      </c>
    </row>
    <row r="24" spans="1:8" ht="15" customHeight="1">
      <c r="A24" s="88" t="s">
        <v>57</v>
      </c>
      <c r="B24" s="80">
        <v>62805689.340000004</v>
      </c>
      <c r="C24" s="80">
        <v>44515430.880000003</v>
      </c>
      <c r="D24" s="80">
        <v>5692312.4199999999</v>
      </c>
      <c r="E24" s="80">
        <v>148830770.55000001</v>
      </c>
      <c r="F24" s="81">
        <v>6.65</v>
      </c>
      <c r="G24" s="82">
        <v>7.0852999999999999E-2</v>
      </c>
      <c r="H24" s="82">
        <v>-0.24431800000000001</v>
      </c>
    </row>
    <row r="25" spans="1:8" ht="15" customHeight="1">
      <c r="A25" s="88" t="s">
        <v>58</v>
      </c>
      <c r="B25" s="79">
        <v>166694746.97999999</v>
      </c>
      <c r="C25" s="80">
        <v>88614263.560000002</v>
      </c>
      <c r="D25" s="80">
        <v>7426606.4199999999</v>
      </c>
      <c r="E25" s="80">
        <v>243768525</v>
      </c>
      <c r="F25" s="81">
        <v>13.65</v>
      </c>
      <c r="G25" s="82">
        <v>-4.6122000000000003E-2</v>
      </c>
      <c r="H25" s="82">
        <v>0.15579999999999999</v>
      </c>
    </row>
    <row r="26" spans="1:8" ht="15" customHeight="1">
      <c r="A26" s="88" t="s">
        <v>59</v>
      </c>
      <c r="B26" s="79">
        <v>57815069.119999997</v>
      </c>
      <c r="C26" s="80">
        <v>48936431.920000002</v>
      </c>
      <c r="D26" s="80">
        <v>6045002.6399999997</v>
      </c>
      <c r="E26" s="80">
        <v>898800000</v>
      </c>
      <c r="F26" s="81">
        <v>53.5</v>
      </c>
      <c r="G26" s="82">
        <v>8.4829999999999992E-3</v>
      </c>
      <c r="H26" s="82">
        <v>0.42476700000000001</v>
      </c>
    </row>
    <row r="27" spans="1:8" ht="15" customHeight="1">
      <c r="A27" s="88" t="s">
        <v>60</v>
      </c>
      <c r="B27" s="80">
        <v>657891769.38</v>
      </c>
      <c r="C27" s="80">
        <v>1095429837.26</v>
      </c>
      <c r="D27" s="80">
        <v>289926507.95999998</v>
      </c>
      <c r="E27" s="80">
        <v>1220637603.9000001</v>
      </c>
      <c r="F27" s="81">
        <v>14.3</v>
      </c>
      <c r="G27" s="82">
        <v>-7.6824000000000003E-2</v>
      </c>
      <c r="H27" s="82">
        <v>-0.128049</v>
      </c>
    </row>
    <row r="28" spans="1:8" ht="15" customHeight="1">
      <c r="A28" s="230" t="s">
        <v>314</v>
      </c>
      <c r="B28" s="80">
        <v>16396065.199999999</v>
      </c>
      <c r="C28" s="80">
        <v>25411987.719999999</v>
      </c>
      <c r="D28" s="80">
        <v>2454813.94</v>
      </c>
      <c r="E28" s="80">
        <v>196828800</v>
      </c>
      <c r="F28" s="81">
        <v>101</v>
      </c>
      <c r="G28" s="82">
        <v>8.9910000000000007E-3</v>
      </c>
      <c r="H28" s="82">
        <v>0.62929500000000005</v>
      </c>
    </row>
    <row r="29" spans="1:8" ht="15" customHeight="1">
      <c r="A29" s="230" t="s">
        <v>312</v>
      </c>
      <c r="B29" s="80">
        <v>158776215.46000001</v>
      </c>
      <c r="C29" s="80">
        <v>166224352.36000001</v>
      </c>
      <c r="D29" s="80">
        <v>30122533.300000001</v>
      </c>
      <c r="E29" s="80">
        <v>273500000</v>
      </c>
      <c r="F29" s="81">
        <v>10.94</v>
      </c>
      <c r="G29" s="82">
        <v>-0.18962999999999999</v>
      </c>
      <c r="H29" s="82">
        <v>-0.17744399999999999</v>
      </c>
    </row>
    <row r="30" spans="1:8" ht="15" customHeight="1">
      <c r="A30" s="88" t="s">
        <v>61</v>
      </c>
      <c r="B30" s="80">
        <v>16773518295.24</v>
      </c>
      <c r="C30" s="80">
        <v>10261563012.719999</v>
      </c>
      <c r="D30" s="80">
        <v>2345940184.9200001</v>
      </c>
      <c r="E30" s="80">
        <v>18280297625</v>
      </c>
      <c r="F30" s="81">
        <v>57.8</v>
      </c>
      <c r="G30" s="82">
        <v>-8.5760000000000003E-3</v>
      </c>
      <c r="H30" s="83">
        <v>-5.1640000000000002E-3</v>
      </c>
    </row>
    <row r="31" spans="1:8" ht="15" customHeight="1">
      <c r="A31" s="88" t="s">
        <v>62</v>
      </c>
      <c r="B31" s="79">
        <v>891973612.53999996</v>
      </c>
      <c r="C31" s="80">
        <v>512183679.88</v>
      </c>
      <c r="D31" s="80">
        <v>45629958.539999999</v>
      </c>
      <c r="E31" s="80">
        <v>3771314223.75</v>
      </c>
      <c r="F31" s="81">
        <v>92.25</v>
      </c>
      <c r="G31" s="82">
        <v>-8.0649999999999993E-3</v>
      </c>
      <c r="H31" s="82">
        <v>3.7099E-2</v>
      </c>
    </row>
    <row r="32" spans="1:8" ht="15" customHeight="1">
      <c r="A32" s="88" t="s">
        <v>63</v>
      </c>
      <c r="B32" s="84">
        <v>24990844.920000002</v>
      </c>
      <c r="C32" s="80">
        <v>13953295.42</v>
      </c>
      <c r="D32" s="80">
        <v>1137147.8600000001</v>
      </c>
      <c r="E32" s="80">
        <v>54684000</v>
      </c>
      <c r="F32" s="81">
        <v>15.19</v>
      </c>
      <c r="G32" s="82">
        <v>-7.3215000000000002E-2</v>
      </c>
      <c r="H32" s="82">
        <v>0.17843300000000001</v>
      </c>
    </row>
    <row r="33" spans="1:8" ht="15" customHeight="1">
      <c r="A33" s="88" t="s">
        <v>64</v>
      </c>
      <c r="B33" s="79">
        <v>1110072339.9400001</v>
      </c>
      <c r="C33" s="80">
        <v>806296803.53999996</v>
      </c>
      <c r="D33" s="80">
        <v>136430725.5</v>
      </c>
      <c r="E33" s="80">
        <v>1535520000</v>
      </c>
      <c r="F33" s="81">
        <v>73.12</v>
      </c>
      <c r="G33" s="82">
        <v>8.5520000000000006E-3</v>
      </c>
      <c r="H33" s="82">
        <v>-1.7204000000000001E-2</v>
      </c>
    </row>
    <row r="34" spans="1:8" ht="15" customHeight="1">
      <c r="A34" s="88" t="s">
        <v>65</v>
      </c>
      <c r="B34" s="80">
        <v>44385356.979999997</v>
      </c>
      <c r="C34" s="80">
        <v>18553019.48</v>
      </c>
      <c r="D34" s="79">
        <v>1079450.18</v>
      </c>
      <c r="E34" s="79">
        <v>129417200.25</v>
      </c>
      <c r="F34" s="85">
        <v>3.25</v>
      </c>
      <c r="G34" s="83">
        <v>9.0604000000000004E-2</v>
      </c>
      <c r="H34" s="83">
        <v>0.13636400000000001</v>
      </c>
    </row>
    <row r="35" spans="1:8" ht="15" customHeight="1">
      <c r="A35" s="88" t="s">
        <v>66</v>
      </c>
      <c r="B35" s="79">
        <v>27415699.039999999</v>
      </c>
      <c r="C35" s="80">
        <v>29595057.5</v>
      </c>
      <c r="D35" s="80">
        <v>2099605.7599999998</v>
      </c>
      <c r="E35" s="80">
        <v>99985000</v>
      </c>
      <c r="F35" s="81">
        <v>199.97</v>
      </c>
      <c r="G35" s="82">
        <v>-3.1153E-2</v>
      </c>
      <c r="H35" s="82">
        <v>0.72387900000000005</v>
      </c>
    </row>
    <row r="36" spans="1:8" ht="15" customHeight="1">
      <c r="A36" s="230" t="s">
        <v>343</v>
      </c>
      <c r="B36" s="79">
        <v>15153478.42</v>
      </c>
      <c r="C36" s="80">
        <v>30050127</v>
      </c>
      <c r="D36" s="80">
        <v>6577888.2000000002</v>
      </c>
      <c r="E36" s="80">
        <v>50820000</v>
      </c>
      <c r="F36" s="81">
        <v>4.84</v>
      </c>
      <c r="G36" s="82">
        <v>7.7951000000000006E-2</v>
      </c>
      <c r="H36" s="82">
        <v>0.27704499999999999</v>
      </c>
    </row>
    <row r="37" spans="1:8" ht="15" customHeight="1">
      <c r="A37" s="88" t="s">
        <v>67</v>
      </c>
      <c r="B37" s="79">
        <v>4784656773.8999996</v>
      </c>
      <c r="C37" s="80">
        <v>5300381656.2600002</v>
      </c>
      <c r="D37" s="80">
        <v>1261344438.24</v>
      </c>
      <c r="E37" s="80">
        <v>8730243267.8099995</v>
      </c>
      <c r="F37" s="81">
        <v>10.47</v>
      </c>
      <c r="G37" s="82">
        <v>-6.3506000000000007E-2</v>
      </c>
      <c r="H37" s="82">
        <v>-1.6900999999999999E-2</v>
      </c>
    </row>
    <row r="38" spans="1:8" ht="15" customHeight="1">
      <c r="A38" s="88" t="s">
        <v>244</v>
      </c>
      <c r="B38" s="79">
        <v>4523052860.2600002</v>
      </c>
      <c r="C38" s="80">
        <v>5075433652.1400003</v>
      </c>
      <c r="D38" s="80">
        <v>798723913.65999997</v>
      </c>
      <c r="E38" s="80">
        <v>4961805533.9700003</v>
      </c>
      <c r="F38" s="81">
        <v>10.81</v>
      </c>
      <c r="G38" s="82">
        <v>-9.9167000000000005E-2</v>
      </c>
      <c r="H38" s="83">
        <v>9.2599999999999996E-4</v>
      </c>
    </row>
    <row r="39" spans="1:8" ht="15" customHeight="1">
      <c r="A39" s="88" t="s">
        <v>68</v>
      </c>
      <c r="B39" s="80">
        <v>662318737.05999994</v>
      </c>
      <c r="C39" s="80">
        <v>1434327028.6600001</v>
      </c>
      <c r="D39" s="80">
        <v>254670586.31999999</v>
      </c>
      <c r="E39" s="80">
        <v>957161088</v>
      </c>
      <c r="F39" s="81">
        <v>24</v>
      </c>
      <c r="G39" s="82">
        <v>3.764E-3</v>
      </c>
      <c r="H39" s="82">
        <v>0.39130399999999999</v>
      </c>
    </row>
    <row r="40" spans="1:8" ht="15" customHeight="1">
      <c r="A40" s="88" t="s">
        <v>69</v>
      </c>
      <c r="B40" s="79">
        <v>301879162.44</v>
      </c>
      <c r="C40" s="80">
        <v>59750107.920000002</v>
      </c>
      <c r="D40" s="80">
        <v>9752880.7400000002</v>
      </c>
      <c r="E40" s="80">
        <v>48695363.880000003</v>
      </c>
      <c r="F40" s="81">
        <v>1.78</v>
      </c>
      <c r="G40" s="82">
        <v>-0.13170699999999999</v>
      </c>
      <c r="H40" s="82">
        <v>-0.24576300000000001</v>
      </c>
    </row>
    <row r="41" spans="1:8" ht="15" customHeight="1">
      <c r="A41" s="230" t="s">
        <v>346</v>
      </c>
      <c r="B41" s="79" t="s">
        <v>46</v>
      </c>
      <c r="C41" s="80">
        <v>88825633.719999999</v>
      </c>
      <c r="D41" s="80">
        <v>88825633.719999999</v>
      </c>
      <c r="E41" s="80">
        <v>456280000</v>
      </c>
      <c r="F41" s="81">
        <v>37.4</v>
      </c>
      <c r="G41" s="82">
        <v>0.16875000000000001</v>
      </c>
      <c r="H41" s="82">
        <v>0.16875000000000001</v>
      </c>
    </row>
    <row r="42" spans="1:8" ht="15" customHeight="1">
      <c r="A42" s="88" t="s">
        <v>70</v>
      </c>
      <c r="B42" s="79">
        <v>80071018.359999999</v>
      </c>
      <c r="C42" s="80">
        <v>141183700.06</v>
      </c>
      <c r="D42" s="80">
        <v>20377895.039999999</v>
      </c>
      <c r="E42" s="80">
        <v>372202722</v>
      </c>
      <c r="F42" s="81">
        <v>54</v>
      </c>
      <c r="G42" s="82">
        <v>3.7863000000000001E-2</v>
      </c>
      <c r="H42" s="82">
        <v>0.104294</v>
      </c>
    </row>
    <row r="43" spans="1:8" ht="15" customHeight="1">
      <c r="A43" s="88" t="s">
        <v>71</v>
      </c>
      <c r="B43" s="79">
        <v>1065413036.9</v>
      </c>
      <c r="C43" s="80">
        <v>685399930.62</v>
      </c>
      <c r="D43" s="80">
        <v>100244881.72</v>
      </c>
      <c r="E43" s="80">
        <v>2018160000</v>
      </c>
      <c r="F43" s="81">
        <v>168.18</v>
      </c>
      <c r="G43" s="82">
        <v>-1.8499999999999999E-2</v>
      </c>
      <c r="H43" s="82">
        <v>0.184366</v>
      </c>
    </row>
    <row r="44" spans="1:8" ht="15" customHeight="1">
      <c r="A44" s="88" t="s">
        <v>72</v>
      </c>
      <c r="B44" s="79">
        <v>2148165763.48</v>
      </c>
      <c r="C44" s="80">
        <v>1115022587.78</v>
      </c>
      <c r="D44" s="80">
        <v>152800803.31999999</v>
      </c>
      <c r="E44" s="80">
        <v>2300900000</v>
      </c>
      <c r="F44" s="81">
        <v>32.869999999999997</v>
      </c>
      <c r="G44" s="82">
        <v>4.1838E-2</v>
      </c>
      <c r="H44" s="82">
        <v>-8.9473999999999998E-2</v>
      </c>
    </row>
    <row r="45" spans="1:8" ht="15" customHeight="1">
      <c r="A45" s="88" t="s">
        <v>73</v>
      </c>
      <c r="B45" s="86">
        <v>22591567847.7799</v>
      </c>
      <c r="C45" s="80">
        <v>10299485265.16</v>
      </c>
      <c r="D45" s="80">
        <v>1646092040.3199999</v>
      </c>
      <c r="E45" s="80">
        <v>14847000000</v>
      </c>
      <c r="F45" s="81">
        <v>49.49</v>
      </c>
      <c r="G45" s="82">
        <v>3.2429999999999998E-3</v>
      </c>
      <c r="H45" s="82">
        <v>0.151198</v>
      </c>
    </row>
    <row r="46" spans="1:8" ht="15" customHeight="1">
      <c r="A46" s="88" t="s">
        <v>74</v>
      </c>
      <c r="B46" s="79">
        <v>415449036.16000003</v>
      </c>
      <c r="C46" s="80">
        <v>511663822.80000001</v>
      </c>
      <c r="D46" s="80">
        <v>101408161.84</v>
      </c>
      <c r="E46" s="80">
        <v>1518821500</v>
      </c>
      <c r="F46" s="81">
        <v>40.9</v>
      </c>
      <c r="G46" s="82">
        <v>-1.3864E-2</v>
      </c>
      <c r="H46" s="82">
        <v>0.75914000000000004</v>
      </c>
    </row>
    <row r="47" spans="1:8" ht="15" customHeight="1">
      <c r="A47" s="230" t="s">
        <v>313</v>
      </c>
      <c r="B47" s="79" t="s">
        <v>46</v>
      </c>
      <c r="C47" s="80">
        <v>12615715.640000001</v>
      </c>
      <c r="D47" s="80">
        <v>5732489.0999999996</v>
      </c>
      <c r="E47" s="80">
        <v>145800000</v>
      </c>
      <c r="F47" s="81">
        <v>37.5</v>
      </c>
      <c r="G47" s="82">
        <v>-1.8325000000000001E-2</v>
      </c>
      <c r="H47" s="82">
        <v>0.26050400000000001</v>
      </c>
    </row>
    <row r="48" spans="1:8" ht="15" customHeight="1">
      <c r="A48" s="88" t="s">
        <v>75</v>
      </c>
      <c r="B48" s="79">
        <v>143622565.74000001</v>
      </c>
      <c r="C48" s="80">
        <v>211763573.72</v>
      </c>
      <c r="D48" s="80">
        <v>56308105.039999999</v>
      </c>
      <c r="E48" s="80">
        <v>267955020</v>
      </c>
      <c r="F48" s="81">
        <v>12</v>
      </c>
      <c r="G48" s="82">
        <v>0.288937</v>
      </c>
      <c r="H48" s="82">
        <v>0.69252499999999995</v>
      </c>
    </row>
    <row r="49" spans="1:8" ht="15" customHeight="1">
      <c r="A49" s="88" t="s">
        <v>76</v>
      </c>
      <c r="B49" s="80">
        <v>9498883844.8799896</v>
      </c>
      <c r="C49" s="80">
        <v>7774239931.8999996</v>
      </c>
      <c r="D49" s="80">
        <v>1320544966.4000001</v>
      </c>
      <c r="E49" s="80">
        <v>16804029000</v>
      </c>
      <c r="F49" s="81">
        <v>117.7</v>
      </c>
      <c r="G49" s="82">
        <v>1.2909E-2</v>
      </c>
      <c r="H49" s="82">
        <v>1.8959E-2</v>
      </c>
    </row>
    <row r="50" spans="1:8" ht="15" customHeight="1">
      <c r="A50" s="88" t="s">
        <v>77</v>
      </c>
      <c r="B50" s="80">
        <v>2329728280.8800001</v>
      </c>
      <c r="C50" s="80">
        <v>1707607298.74</v>
      </c>
      <c r="D50" s="80">
        <v>318576038.77999997</v>
      </c>
      <c r="E50" s="80">
        <v>1320142151.77</v>
      </c>
      <c r="F50" s="81">
        <v>40.43</v>
      </c>
      <c r="G50" s="82">
        <v>-2.1065E-2</v>
      </c>
      <c r="H50" s="82">
        <v>4.4703E-2</v>
      </c>
    </row>
    <row r="51" spans="1:8" ht="15" customHeight="1">
      <c r="A51" s="88" t="s">
        <v>78</v>
      </c>
      <c r="B51" s="80">
        <v>78280480.879999995</v>
      </c>
      <c r="C51" s="80">
        <v>69485281.260000005</v>
      </c>
      <c r="D51" s="80">
        <v>18726926.780000001</v>
      </c>
      <c r="E51" s="80">
        <v>231200000</v>
      </c>
      <c r="F51" s="81">
        <v>136</v>
      </c>
      <c r="G51" s="82">
        <v>-2.1583000000000001E-2</v>
      </c>
      <c r="H51" s="82">
        <v>0.36013600000000001</v>
      </c>
    </row>
    <row r="52" spans="1:8" ht="15" customHeight="1">
      <c r="A52" s="88" t="s">
        <v>79</v>
      </c>
      <c r="B52" s="79">
        <v>164284971.24000001</v>
      </c>
      <c r="C52" s="80">
        <v>141533269.86000001</v>
      </c>
      <c r="D52" s="79">
        <v>18417035.079999998</v>
      </c>
      <c r="E52" s="79">
        <v>208409452</v>
      </c>
      <c r="F52" s="85">
        <v>58.4</v>
      </c>
      <c r="G52" s="83">
        <v>0.10188700000000001</v>
      </c>
      <c r="H52" s="83">
        <v>0.48979600000000001</v>
      </c>
    </row>
    <row r="53" spans="1:8" ht="15" customHeight="1">
      <c r="A53" s="88" t="s">
        <v>80</v>
      </c>
      <c r="B53" s="80">
        <v>649959273.77999997</v>
      </c>
      <c r="C53" s="80">
        <v>523245106.88</v>
      </c>
      <c r="D53" s="80">
        <v>84635451.659999996</v>
      </c>
      <c r="E53" s="80">
        <v>826080000</v>
      </c>
      <c r="F53" s="81">
        <v>51.63</v>
      </c>
      <c r="G53" s="82">
        <v>-5.6986000000000002E-2</v>
      </c>
      <c r="H53" s="82">
        <v>0.48532799999999998</v>
      </c>
    </row>
    <row r="54" spans="1:8" ht="15" customHeight="1">
      <c r="A54" s="88" t="s">
        <v>81</v>
      </c>
      <c r="B54" s="80">
        <v>425173799.81999999</v>
      </c>
      <c r="C54" s="80">
        <v>265878905.66</v>
      </c>
      <c r="D54" s="80">
        <v>51438064.579999998</v>
      </c>
      <c r="E54" s="80">
        <v>654235201.20000005</v>
      </c>
      <c r="F54" s="81">
        <v>31.8</v>
      </c>
      <c r="G54" s="82">
        <v>-5.3571000000000001E-2</v>
      </c>
      <c r="H54" s="82">
        <v>0.13086800000000001</v>
      </c>
    </row>
    <row r="55" spans="1:8" ht="15" customHeight="1">
      <c r="A55" s="88" t="s">
        <v>82</v>
      </c>
      <c r="B55" s="79">
        <v>127798117.62</v>
      </c>
      <c r="C55" s="80">
        <v>315833937.48000002</v>
      </c>
      <c r="D55" s="80">
        <v>17978709.960000001</v>
      </c>
      <c r="E55" s="80">
        <v>141143800</v>
      </c>
      <c r="F55" s="81">
        <v>3.62</v>
      </c>
      <c r="G55" s="82">
        <v>-2.1621999999999999E-2</v>
      </c>
      <c r="H55" s="82">
        <v>0.270175</v>
      </c>
    </row>
    <row r="56" spans="1:8" ht="3.75" customHeight="1">
      <c r="A56" s="262"/>
      <c r="B56" s="8"/>
      <c r="C56" s="5"/>
      <c r="D56" s="5"/>
      <c r="E56" s="5"/>
      <c r="F56" s="259"/>
      <c r="G56" s="6"/>
    </row>
    <row r="57" spans="1:8" ht="15" customHeight="1">
      <c r="A57" s="258"/>
      <c r="B57" s="8"/>
      <c r="C57" s="5"/>
      <c r="D57" s="5"/>
      <c r="E57" s="5"/>
      <c r="F57" s="259"/>
      <c r="G57" s="6"/>
      <c r="H57" s="231" t="s">
        <v>309</v>
      </c>
    </row>
    <row r="58" spans="1:8" ht="15" customHeight="1">
      <c r="A58" s="258"/>
      <c r="B58" s="8"/>
      <c r="C58" s="5"/>
      <c r="D58" s="5"/>
      <c r="E58" s="5"/>
      <c r="F58" s="259"/>
      <c r="G58" s="6"/>
      <c r="H58" s="231" t="s">
        <v>310</v>
      </c>
    </row>
    <row r="59" spans="1:8" ht="15" customHeight="1">
      <c r="A59" s="258"/>
      <c r="B59" s="8"/>
      <c r="C59" s="5"/>
      <c r="D59" s="5"/>
      <c r="E59" s="5"/>
      <c r="F59" s="259"/>
      <c r="G59" s="6"/>
      <c r="H59" s="231" t="s">
        <v>311</v>
      </c>
    </row>
    <row r="60" spans="1:8" ht="15" customHeight="1">
      <c r="A60" s="258"/>
      <c r="B60" s="8"/>
      <c r="C60" s="5"/>
      <c r="D60" s="5"/>
      <c r="E60" s="5"/>
      <c r="F60" s="259"/>
      <c r="G60" s="6"/>
      <c r="H60" s="231" t="s">
        <v>327</v>
      </c>
    </row>
    <row r="61" spans="1:8" ht="15" customHeight="1">
      <c r="A61" s="258"/>
      <c r="B61" s="8"/>
      <c r="C61" s="5"/>
      <c r="D61" s="5"/>
      <c r="E61" s="5"/>
      <c r="F61" s="259"/>
      <c r="G61" s="6"/>
      <c r="H61" s="231" t="s">
        <v>347</v>
      </c>
    </row>
    <row r="62" spans="1:8" ht="15" customHeight="1">
      <c r="A62" s="258"/>
      <c r="B62" s="8"/>
      <c r="C62" s="5"/>
      <c r="D62" s="5"/>
      <c r="E62" s="5"/>
      <c r="F62" s="259"/>
      <c r="G62" s="6"/>
      <c r="H62" s="231" t="s">
        <v>348</v>
      </c>
    </row>
    <row r="63" spans="1:8" ht="9.75" customHeight="1"/>
    <row r="65" spans="8:8" ht="15.75">
      <c r="H65" s="73">
        <v>10</v>
      </c>
    </row>
  </sheetData>
  <mergeCells count="1">
    <mergeCell ref="G10:H10"/>
  </mergeCells>
  <phoneticPr fontId="4" type="noConversion"/>
  <pageMargins left="0.39370078740157483" right="0.39370078740157483" top="0.98425196850393704" bottom="0.19685039370078741" header="0.51181102362204722" footer="0.51181102362204722"/>
  <pageSetup paperSize="9" scale="74" orientation="portrait" horizontalDpi="1200" verticalDpi="12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workbookViewId="0">
      <selection activeCell="B5" sqref="B5"/>
    </sheetView>
  </sheetViews>
  <sheetFormatPr baseColWidth="10" defaultRowHeight="12.75"/>
  <cols>
    <col min="1" max="1" width="38.7109375" bestFit="1" customWidth="1"/>
    <col min="2" max="3" width="13.7109375" bestFit="1" customWidth="1"/>
    <col min="4" max="4" width="14.85546875" customWidth="1"/>
    <col min="5" max="5" width="14.5703125" customWidth="1"/>
    <col min="6" max="6" width="11.7109375" customWidth="1"/>
    <col min="7" max="7" width="10.42578125" customWidth="1"/>
    <col min="8" max="8" width="11.140625" customWidth="1"/>
  </cols>
  <sheetData>
    <row r="1" spans="1:8" ht="18" customHeight="1"/>
    <row r="2" spans="1:8" ht="18">
      <c r="A2" s="23"/>
      <c r="B2" s="23"/>
      <c r="C2" s="23"/>
      <c r="D2" s="23"/>
      <c r="E2" s="23"/>
      <c r="F2" s="23"/>
      <c r="G2" s="23"/>
      <c r="H2" s="260" t="s">
        <v>368</v>
      </c>
    </row>
    <row r="3" spans="1:8" ht="15">
      <c r="H3" s="261" t="s">
        <v>369</v>
      </c>
    </row>
    <row r="4" spans="1:8" ht="15.75">
      <c r="G4" s="22"/>
    </row>
    <row r="5" spans="1:8" ht="15.75">
      <c r="G5" s="22"/>
    </row>
    <row r="6" spans="1:8" ht="15.75">
      <c r="B6" s="14"/>
      <c r="G6" s="22"/>
    </row>
    <row r="7" spans="1:8" ht="15.75">
      <c r="G7" s="22"/>
    </row>
    <row r="8" spans="1:8" ht="15.75">
      <c r="G8" s="22"/>
    </row>
    <row r="9" spans="1:8" ht="15.75">
      <c r="G9" s="22"/>
      <c r="H9" s="265" t="s">
        <v>315</v>
      </c>
    </row>
    <row r="10" spans="1:8" ht="3.75" customHeight="1">
      <c r="G10" s="22"/>
    </row>
    <row r="11" spans="1:8" ht="38.25">
      <c r="A11" s="76" t="s">
        <v>179</v>
      </c>
      <c r="B11" s="77"/>
      <c r="C11" s="77"/>
      <c r="D11" s="234" t="s">
        <v>180</v>
      </c>
      <c r="E11" s="233" t="s">
        <v>181</v>
      </c>
      <c r="F11" s="233" t="s">
        <v>182</v>
      </c>
      <c r="G11" s="294" t="s">
        <v>183</v>
      </c>
      <c r="H11" s="295"/>
    </row>
    <row r="12" spans="1:8" ht="15" customHeight="1">
      <c r="A12" s="14"/>
      <c r="B12" s="91" t="s">
        <v>150</v>
      </c>
      <c r="C12" s="91" t="s">
        <v>237</v>
      </c>
      <c r="D12" s="292" t="s">
        <v>374</v>
      </c>
      <c r="E12" s="92">
        <v>39263</v>
      </c>
      <c r="F12" s="93" t="s">
        <v>178</v>
      </c>
      <c r="G12" s="292" t="s">
        <v>373</v>
      </c>
      <c r="H12" s="94">
        <v>2006</v>
      </c>
    </row>
    <row r="13" spans="1:8" ht="15" customHeight="1">
      <c r="A13" s="230" t="s">
        <v>345</v>
      </c>
      <c r="B13" s="79">
        <v>5559623.0800000001</v>
      </c>
      <c r="C13" s="80">
        <v>24435715.800000001</v>
      </c>
      <c r="D13" s="80">
        <v>5019772.4400000004</v>
      </c>
      <c r="E13" s="80">
        <v>79199880</v>
      </c>
      <c r="F13" s="81">
        <v>120</v>
      </c>
      <c r="G13" s="82">
        <v>-7.7064999999999995E-2</v>
      </c>
      <c r="H13" s="82">
        <v>1.9268289999999999</v>
      </c>
    </row>
    <row r="14" spans="1:8" ht="15" customHeight="1">
      <c r="A14" s="88" t="s">
        <v>83</v>
      </c>
      <c r="B14" s="80">
        <v>12469269249.76</v>
      </c>
      <c r="C14" s="80">
        <v>8011454865.6400003</v>
      </c>
      <c r="D14" s="80">
        <v>1426110605.3199999</v>
      </c>
      <c r="E14" s="80">
        <v>8510000000</v>
      </c>
      <c r="F14" s="81">
        <v>18.5</v>
      </c>
      <c r="G14" s="82">
        <v>-9.0462000000000001E-2</v>
      </c>
      <c r="H14" s="82">
        <v>-8.8669999999999999E-2</v>
      </c>
    </row>
    <row r="15" spans="1:8" ht="15" customHeight="1">
      <c r="A15" s="89" t="s">
        <v>84</v>
      </c>
      <c r="B15" s="80">
        <v>1164233222.5</v>
      </c>
      <c r="C15" s="80">
        <v>491045602.83999997</v>
      </c>
      <c r="D15" s="80">
        <v>56937780.32</v>
      </c>
      <c r="E15" s="80">
        <v>2984862975.3600001</v>
      </c>
      <c r="F15" s="81">
        <v>24.92</v>
      </c>
      <c r="G15" s="82">
        <v>-5.0666999999999997E-2</v>
      </c>
      <c r="H15" s="82">
        <v>-6.7759999999999999E-3</v>
      </c>
    </row>
    <row r="16" spans="1:8" ht="15" customHeight="1">
      <c r="A16" s="88" t="s">
        <v>85</v>
      </c>
      <c r="B16" s="79">
        <v>18854940.440000001</v>
      </c>
      <c r="C16" s="80">
        <v>7490022.2800000003</v>
      </c>
      <c r="D16" s="80">
        <v>1495338.4</v>
      </c>
      <c r="E16" s="80">
        <v>69000000</v>
      </c>
      <c r="F16" s="81">
        <v>17.25</v>
      </c>
      <c r="G16" s="82">
        <v>4.6088999999999998E-2</v>
      </c>
      <c r="H16" s="82">
        <v>4.5455000000000002E-2</v>
      </c>
    </row>
    <row r="17" spans="1:8" ht="15" customHeight="1">
      <c r="A17" s="88" t="s">
        <v>86</v>
      </c>
      <c r="B17" s="79">
        <v>5500647949.04</v>
      </c>
      <c r="C17" s="80">
        <v>3468956516.4000001</v>
      </c>
      <c r="D17" s="80">
        <v>382437008.30000001</v>
      </c>
      <c r="E17" s="80">
        <v>5720561840</v>
      </c>
      <c r="F17" s="81">
        <v>37.880000000000003</v>
      </c>
      <c r="G17" s="82">
        <v>-5.2762999999999997E-2</v>
      </c>
      <c r="H17" s="82">
        <v>-6.2839999999999993E-2</v>
      </c>
    </row>
    <row r="18" spans="1:8" ht="15" customHeight="1">
      <c r="A18" s="88" t="s">
        <v>87</v>
      </c>
      <c r="B18" s="80">
        <v>8218511189.4200001</v>
      </c>
      <c r="C18" s="80">
        <v>6673777924.54</v>
      </c>
      <c r="D18" s="80">
        <v>1589241847.26</v>
      </c>
      <c r="E18" s="80">
        <v>9900000000</v>
      </c>
      <c r="F18" s="81">
        <v>62.5</v>
      </c>
      <c r="G18" s="82">
        <v>0.15826499999999999</v>
      </c>
      <c r="H18" s="82">
        <v>0.46130500000000002</v>
      </c>
    </row>
    <row r="19" spans="1:8" ht="15" customHeight="1">
      <c r="A19" s="230" t="s">
        <v>256</v>
      </c>
      <c r="B19" s="79" t="s">
        <v>46</v>
      </c>
      <c r="C19" s="80">
        <v>135973038.72</v>
      </c>
      <c r="D19" s="80">
        <v>16279785.300000001</v>
      </c>
      <c r="E19" s="80">
        <v>381600000</v>
      </c>
      <c r="F19" s="81">
        <v>10.6</v>
      </c>
      <c r="G19" s="82">
        <v>-5.1878000000000001E-2</v>
      </c>
      <c r="H19" s="82">
        <v>-3.6364E-2</v>
      </c>
    </row>
    <row r="20" spans="1:8" ht="15" customHeight="1">
      <c r="A20" s="88" t="s">
        <v>88</v>
      </c>
      <c r="B20" s="80">
        <v>2648738845.0599999</v>
      </c>
      <c r="C20" s="80">
        <v>1520211090.5</v>
      </c>
      <c r="D20" s="80">
        <v>221343674.84</v>
      </c>
      <c r="E20" s="80">
        <v>5544000000</v>
      </c>
      <c r="F20" s="81">
        <v>52.8</v>
      </c>
      <c r="G20" s="82">
        <v>-5.2914999999999997E-2</v>
      </c>
      <c r="H20" s="82">
        <v>-7.5189999999999996E-3</v>
      </c>
    </row>
    <row r="21" spans="1:8" ht="15" customHeight="1">
      <c r="A21" s="88" t="s">
        <v>89</v>
      </c>
      <c r="B21" s="80">
        <v>4376545056.5200005</v>
      </c>
      <c r="C21" s="80">
        <v>3272614835.6799998</v>
      </c>
      <c r="D21" s="80">
        <v>548014626.74000001</v>
      </c>
      <c r="E21" s="80">
        <v>4056978441.1999998</v>
      </c>
      <c r="F21" s="81">
        <v>54.7</v>
      </c>
      <c r="G21" s="82">
        <v>-2.4955000000000001E-2</v>
      </c>
      <c r="H21" s="82">
        <v>0.215556</v>
      </c>
    </row>
    <row r="22" spans="1:8" ht="15" customHeight="1">
      <c r="A22" s="88" t="s">
        <v>90</v>
      </c>
      <c r="B22" s="80">
        <v>125390300.95999999</v>
      </c>
      <c r="C22" s="80">
        <v>80642670.219999999</v>
      </c>
      <c r="D22" s="80">
        <v>12295873.460000001</v>
      </c>
      <c r="E22" s="80">
        <v>183750000</v>
      </c>
      <c r="F22" s="81">
        <v>36.75</v>
      </c>
      <c r="G22" s="82">
        <v>3.5210999999999999E-2</v>
      </c>
      <c r="H22" s="82">
        <v>0.05</v>
      </c>
    </row>
    <row r="23" spans="1:8" ht="15" customHeight="1">
      <c r="A23" s="88" t="s">
        <v>91</v>
      </c>
      <c r="B23" s="80">
        <v>1055020920.5599999</v>
      </c>
      <c r="C23" s="80">
        <v>910979034.62</v>
      </c>
      <c r="D23" s="80">
        <v>120785209.64</v>
      </c>
      <c r="E23" s="80">
        <v>1235181024.72</v>
      </c>
      <c r="F23" s="81">
        <v>27.63</v>
      </c>
      <c r="G23" s="82">
        <v>-6.1149999999999998E-3</v>
      </c>
      <c r="H23" s="82">
        <v>0.14268</v>
      </c>
    </row>
    <row r="24" spans="1:8" ht="3.75" customHeight="1">
      <c r="A24" s="101"/>
      <c r="B24" s="5"/>
      <c r="C24" s="5"/>
      <c r="D24" s="5"/>
      <c r="E24" s="5"/>
      <c r="F24" s="259"/>
      <c r="G24" s="6"/>
    </row>
    <row r="25" spans="1:8" ht="15" customHeight="1">
      <c r="A25" s="101"/>
      <c r="B25" s="5"/>
      <c r="C25" s="5"/>
      <c r="D25" s="5"/>
      <c r="E25" s="5"/>
      <c r="F25" s="259"/>
      <c r="G25" s="6"/>
      <c r="H25" s="231" t="s">
        <v>308</v>
      </c>
    </row>
    <row r="26" spans="1:8" ht="15" customHeight="1">
      <c r="A26" s="101"/>
      <c r="B26" s="8"/>
      <c r="C26" s="5"/>
      <c r="D26" s="5"/>
      <c r="E26" s="5"/>
      <c r="F26" s="259"/>
      <c r="G26" s="6"/>
      <c r="H26" s="231" t="s">
        <v>344</v>
      </c>
    </row>
    <row r="27" spans="1:8" ht="11.25" customHeight="1">
      <c r="A27" s="101"/>
      <c r="B27" s="8"/>
      <c r="C27" s="5"/>
      <c r="D27" s="5"/>
      <c r="E27" s="5"/>
      <c r="F27" s="259"/>
      <c r="G27" s="6"/>
      <c r="H27" s="6"/>
    </row>
    <row r="28" spans="1:8" ht="15" customHeight="1"/>
    <row r="29" spans="1:8" ht="15" customHeight="1"/>
    <row r="30" spans="1:8" ht="15" customHeight="1"/>
    <row r="31" spans="1:8" ht="15" customHeight="1"/>
    <row r="32" spans="1:8" ht="15" customHeight="1">
      <c r="G32" s="22"/>
      <c r="H32" s="265" t="s">
        <v>304</v>
      </c>
    </row>
    <row r="33" spans="1:8" ht="3.75" customHeight="1">
      <c r="G33" s="22"/>
    </row>
    <row r="34" spans="1:8" ht="38.25" customHeight="1">
      <c r="A34" s="76" t="s">
        <v>179</v>
      </c>
      <c r="B34" s="77"/>
      <c r="C34" s="77"/>
      <c r="D34" s="234" t="s">
        <v>180</v>
      </c>
      <c r="E34" s="233" t="s">
        <v>181</v>
      </c>
      <c r="F34" s="233" t="s">
        <v>182</v>
      </c>
      <c r="G34" s="296" t="s">
        <v>183</v>
      </c>
      <c r="H34" s="297"/>
    </row>
    <row r="35" spans="1:8" ht="15" customHeight="1">
      <c r="A35" s="14"/>
      <c r="B35" s="91" t="s">
        <v>150</v>
      </c>
      <c r="C35" s="91" t="s">
        <v>237</v>
      </c>
      <c r="D35" s="292" t="s">
        <v>374</v>
      </c>
      <c r="E35" s="92">
        <v>39263</v>
      </c>
      <c r="F35" s="93" t="s">
        <v>178</v>
      </c>
      <c r="G35" s="292" t="s">
        <v>373</v>
      </c>
      <c r="H35" s="94">
        <v>2006</v>
      </c>
    </row>
    <row r="36" spans="1:8" ht="15" customHeight="1">
      <c r="A36" s="88" t="s">
        <v>305</v>
      </c>
      <c r="B36" s="79">
        <v>9742033.5800000001</v>
      </c>
      <c r="C36" s="80">
        <v>34879082.439999998</v>
      </c>
      <c r="D36" s="80">
        <v>13745198.119999999</v>
      </c>
      <c r="E36" s="80">
        <v>173340000</v>
      </c>
      <c r="F36" s="81">
        <v>270</v>
      </c>
      <c r="G36" s="82">
        <v>0.10204100000000001</v>
      </c>
      <c r="H36" s="82">
        <v>1.0769230000000001</v>
      </c>
    </row>
    <row r="37" spans="1:8" ht="15" customHeight="1">
      <c r="A37" s="88" t="s">
        <v>306</v>
      </c>
      <c r="B37" s="80">
        <v>96260439.819999993</v>
      </c>
      <c r="C37" s="80">
        <v>97983357.799999997</v>
      </c>
      <c r="D37" s="80">
        <v>12501348.380000001</v>
      </c>
      <c r="E37" s="80">
        <v>1396536750</v>
      </c>
      <c r="F37" s="81">
        <v>380.01</v>
      </c>
      <c r="G37" s="82">
        <v>-2.0844999999999999E-2</v>
      </c>
      <c r="H37" s="82">
        <v>0.50118499999999999</v>
      </c>
    </row>
    <row r="38" spans="1:8" ht="15" customHeight="1">
      <c r="A38" s="88" t="s">
        <v>307</v>
      </c>
      <c r="B38" s="80">
        <v>3703343915.0999999</v>
      </c>
      <c r="C38" s="80">
        <v>5504632556.5600004</v>
      </c>
      <c r="D38" s="80">
        <v>1138833938.4000001</v>
      </c>
      <c r="E38" s="80">
        <v>6357000000</v>
      </c>
      <c r="F38" s="81">
        <v>21.19</v>
      </c>
      <c r="G38" s="82">
        <v>-1.4139999999999999E-3</v>
      </c>
      <c r="H38" s="82">
        <v>8.9787000000000006E-2</v>
      </c>
    </row>
    <row r="39" spans="1:8" ht="15" customHeight="1">
      <c r="A39" s="230" t="s">
        <v>352</v>
      </c>
      <c r="B39" s="79">
        <v>331143823.24000001</v>
      </c>
      <c r="C39" s="80">
        <v>674902175.24000001</v>
      </c>
      <c r="D39" s="80">
        <v>79378536.299999997</v>
      </c>
      <c r="E39" s="80">
        <v>718652474.89999998</v>
      </c>
      <c r="F39" s="81">
        <v>10.55</v>
      </c>
      <c r="G39" s="82">
        <v>-0.120833</v>
      </c>
      <c r="H39" s="82">
        <v>7.5433E-2</v>
      </c>
    </row>
    <row r="40" spans="1:8" ht="15" customHeight="1">
      <c r="A40" s="230" t="s">
        <v>353</v>
      </c>
      <c r="B40" s="79" t="s">
        <v>46</v>
      </c>
      <c r="C40" s="80">
        <v>32516984.940000001</v>
      </c>
      <c r="D40" s="80">
        <v>2956177.78</v>
      </c>
      <c r="E40" s="80">
        <v>56169288</v>
      </c>
      <c r="F40" s="81">
        <v>9</v>
      </c>
      <c r="G40" s="82">
        <v>-3.8462000000000003E-2</v>
      </c>
      <c r="H40" s="82">
        <v>0</v>
      </c>
    </row>
    <row r="41" spans="1:8" ht="3.75" customHeight="1"/>
    <row r="42" spans="1:8" ht="15" customHeight="1">
      <c r="H42" s="231" t="s">
        <v>350</v>
      </c>
    </row>
    <row r="43" spans="1:8" ht="15" customHeight="1">
      <c r="H43" s="231" t="s">
        <v>351</v>
      </c>
    </row>
    <row r="48" spans="1:8" ht="15" customHeight="1">
      <c r="A48" s="101"/>
      <c r="B48" s="8"/>
      <c r="C48" s="5"/>
      <c r="D48" s="5"/>
      <c r="E48" s="5"/>
      <c r="F48" s="259"/>
      <c r="G48" s="6"/>
      <c r="H48" s="6"/>
    </row>
    <row r="49" spans="1:8" ht="15" customHeight="1">
      <c r="G49" s="22"/>
      <c r="H49" s="22" t="s">
        <v>349</v>
      </c>
    </row>
    <row r="50" spans="1:8" ht="3.75" customHeight="1">
      <c r="G50" s="22"/>
    </row>
    <row r="51" spans="1:8" ht="38.25" customHeight="1">
      <c r="A51" s="76" t="s">
        <v>179</v>
      </c>
      <c r="B51" s="77"/>
      <c r="C51" s="77"/>
      <c r="D51" s="234" t="s">
        <v>180</v>
      </c>
      <c r="E51" s="233" t="s">
        <v>181</v>
      </c>
      <c r="F51" s="233" t="s">
        <v>182</v>
      </c>
      <c r="G51" s="296" t="s">
        <v>183</v>
      </c>
      <c r="H51" s="297"/>
    </row>
    <row r="52" spans="1:8" ht="15" customHeight="1">
      <c r="A52" s="14"/>
      <c r="B52" s="91" t="s">
        <v>150</v>
      </c>
      <c r="C52" s="91" t="s">
        <v>237</v>
      </c>
      <c r="D52" s="91" t="s">
        <v>240</v>
      </c>
      <c r="E52" s="92">
        <v>39263</v>
      </c>
      <c r="F52" s="93" t="s">
        <v>178</v>
      </c>
      <c r="G52" s="91" t="s">
        <v>239</v>
      </c>
      <c r="H52" s="94">
        <v>2006</v>
      </c>
    </row>
    <row r="53" spans="1:8" ht="15" customHeight="1">
      <c r="A53" s="230" t="s">
        <v>354</v>
      </c>
      <c r="B53" s="79">
        <v>1056179.2</v>
      </c>
      <c r="C53" s="80">
        <v>7598244.3200000003</v>
      </c>
      <c r="D53" s="80">
        <v>1381627</v>
      </c>
      <c r="E53" s="80">
        <v>43687500</v>
      </c>
      <c r="F53" s="81">
        <v>11.65</v>
      </c>
      <c r="G53" s="82">
        <v>-8.5109999999999995E-3</v>
      </c>
      <c r="H53" s="82">
        <v>0.14215700000000001</v>
      </c>
    </row>
    <row r="54" spans="1:8" ht="15" customHeight="1">
      <c r="A54" s="230" t="s">
        <v>355</v>
      </c>
      <c r="B54" s="80">
        <v>221163</v>
      </c>
      <c r="C54" s="80">
        <v>1006330</v>
      </c>
      <c r="D54" s="80">
        <v>629717</v>
      </c>
      <c r="E54" s="80">
        <v>29550000</v>
      </c>
      <c r="F54" s="81">
        <v>59.1</v>
      </c>
      <c r="G54" s="82">
        <v>0.14757300000000001</v>
      </c>
      <c r="H54" s="82">
        <v>0.69340999999999997</v>
      </c>
    </row>
    <row r="55" spans="1:8" ht="3.75" customHeight="1"/>
    <row r="56" spans="1:8" ht="15" customHeight="1">
      <c r="H56" s="231" t="s">
        <v>356</v>
      </c>
    </row>
    <row r="57" spans="1:8" ht="15" customHeight="1">
      <c r="H57" s="231" t="s">
        <v>357</v>
      </c>
    </row>
    <row r="58" spans="1:8" ht="15" customHeight="1">
      <c r="A58" s="258"/>
      <c r="B58" s="8"/>
      <c r="C58" s="5"/>
      <c r="D58" s="5"/>
      <c r="E58" s="5"/>
      <c r="F58" s="259"/>
      <c r="G58" s="6"/>
      <c r="H58" s="6"/>
    </row>
    <row r="59" spans="1:8" ht="15" customHeight="1">
      <c r="A59" s="258"/>
      <c r="B59" s="8"/>
      <c r="C59" s="5"/>
      <c r="D59" s="5"/>
      <c r="E59" s="5"/>
      <c r="F59" s="259"/>
      <c r="G59" s="6"/>
      <c r="H59" s="6"/>
    </row>
    <row r="60" spans="1:8" ht="15" customHeight="1">
      <c r="A60" s="258"/>
      <c r="B60" s="8"/>
      <c r="C60" s="5"/>
      <c r="D60" s="5"/>
      <c r="E60" s="5"/>
      <c r="F60" s="259"/>
      <c r="G60" s="6"/>
      <c r="H60" s="6"/>
    </row>
    <row r="61" spans="1:8">
      <c r="A61" s="14"/>
      <c r="B61" s="14"/>
      <c r="C61" s="14"/>
      <c r="D61" s="14"/>
      <c r="E61" s="14"/>
      <c r="F61" s="14"/>
      <c r="G61" s="14"/>
      <c r="H61" s="263"/>
    </row>
    <row r="62" spans="1:8">
      <c r="A62" s="14"/>
      <c r="B62" s="14"/>
      <c r="C62" s="14"/>
      <c r="D62" s="14"/>
      <c r="E62" s="14"/>
      <c r="F62" s="14"/>
      <c r="G62" s="14"/>
      <c r="H62" s="264"/>
    </row>
    <row r="65" spans="8:8" ht="15.75">
      <c r="H65" s="73">
        <v>11</v>
      </c>
    </row>
  </sheetData>
  <mergeCells count="3">
    <mergeCell ref="G11:H11"/>
    <mergeCell ref="G34:H34"/>
    <mergeCell ref="G51:H51"/>
  </mergeCells>
  <phoneticPr fontId="4" type="noConversion"/>
  <pageMargins left="0.39370078740157483" right="0.39370078740157483" top="0.98425196850393704" bottom="0.19685039370078741" header="0.51181102362204722" footer="0.51181102362204722"/>
  <pageSetup paperSize="9" scale="74" orientation="portrait" horizontalDpi="1200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4"/>
  <sheetViews>
    <sheetView workbookViewId="0">
      <selection activeCell="B7" sqref="B7"/>
    </sheetView>
  </sheetViews>
  <sheetFormatPr baseColWidth="10" defaultRowHeight="12.75"/>
  <cols>
    <col min="1" max="1" width="39.42578125" customWidth="1"/>
    <col min="2" max="3" width="13.7109375" bestFit="1" customWidth="1"/>
    <col min="4" max="4" width="14.85546875" customWidth="1"/>
    <col min="5" max="5" width="14.5703125" customWidth="1"/>
    <col min="6" max="6" width="11.7109375" customWidth="1"/>
    <col min="7" max="7" width="10.42578125" customWidth="1"/>
    <col min="8" max="8" width="11.140625" customWidth="1"/>
  </cols>
  <sheetData>
    <row r="1" spans="1:8" ht="18" customHeight="1"/>
    <row r="2" spans="1:8" ht="18">
      <c r="A2" s="23"/>
      <c r="B2" s="23"/>
      <c r="C2" s="23"/>
      <c r="D2" s="23"/>
      <c r="E2" s="23"/>
      <c r="F2" s="23"/>
      <c r="G2" s="23"/>
      <c r="H2" s="54" t="s">
        <v>263</v>
      </c>
    </row>
    <row r="3" spans="1:8" ht="15">
      <c r="H3" s="56" t="s">
        <v>264</v>
      </c>
    </row>
    <row r="4" spans="1:8" ht="15.75">
      <c r="G4" s="22"/>
    </row>
    <row r="5" spans="1:8" ht="15.75">
      <c r="B5" s="14"/>
      <c r="G5" s="22"/>
    </row>
    <row r="6" spans="1:8" ht="15.75">
      <c r="G6" s="22"/>
    </row>
    <row r="7" spans="1:8" ht="15.75">
      <c r="G7" s="22"/>
    </row>
    <row r="8" spans="1:8" ht="15.75">
      <c r="G8" s="22"/>
    </row>
    <row r="9" spans="1:8" ht="15.75">
      <c r="G9" s="22"/>
    </row>
    <row r="10" spans="1:8" ht="38.25">
      <c r="A10" s="76" t="s">
        <v>179</v>
      </c>
      <c r="B10" s="77"/>
      <c r="C10" s="77"/>
      <c r="D10" s="234" t="s">
        <v>180</v>
      </c>
      <c r="E10" s="233" t="s">
        <v>181</v>
      </c>
      <c r="F10" s="233" t="s">
        <v>182</v>
      </c>
      <c r="G10" s="294" t="s">
        <v>183</v>
      </c>
      <c r="H10" s="295"/>
    </row>
    <row r="11" spans="1:8" ht="15" customHeight="1">
      <c r="A11" s="14"/>
      <c r="B11" s="91" t="s">
        <v>150</v>
      </c>
      <c r="C11" s="91" t="s">
        <v>237</v>
      </c>
      <c r="D11" s="292" t="s">
        <v>374</v>
      </c>
      <c r="E11" s="92">
        <v>39263</v>
      </c>
      <c r="F11" s="93" t="s">
        <v>178</v>
      </c>
      <c r="G11" s="292" t="s">
        <v>373</v>
      </c>
      <c r="H11" s="94">
        <v>2006</v>
      </c>
    </row>
    <row r="12" spans="1:8" ht="15" customHeight="1">
      <c r="A12" s="88" t="s">
        <v>358</v>
      </c>
      <c r="B12" s="79">
        <v>6884690.9800000004</v>
      </c>
      <c r="C12" s="80">
        <v>5610362.9400000004</v>
      </c>
      <c r="D12" s="80">
        <v>925185.7</v>
      </c>
      <c r="E12" s="80">
        <v>351538500</v>
      </c>
      <c r="F12" s="81">
        <v>262</v>
      </c>
      <c r="G12" s="82">
        <v>6.9388000000000005E-2</v>
      </c>
      <c r="H12" s="82">
        <v>1.046875</v>
      </c>
    </row>
    <row r="13" spans="1:8" ht="15" customHeight="1">
      <c r="A13" s="88" t="s">
        <v>265</v>
      </c>
      <c r="B13" s="80">
        <v>2896090.42</v>
      </c>
      <c r="C13" s="80">
        <v>2819981.36</v>
      </c>
      <c r="D13" s="80">
        <v>182163.68</v>
      </c>
      <c r="E13" s="80">
        <v>141715218050</v>
      </c>
      <c r="F13" s="81">
        <v>50</v>
      </c>
      <c r="G13" s="82">
        <v>-9.990000000000001E-4</v>
      </c>
      <c r="H13" s="82">
        <v>3.7698000000000002E-2</v>
      </c>
    </row>
    <row r="14" spans="1:8" ht="15" customHeight="1">
      <c r="A14" s="88" t="s">
        <v>266</v>
      </c>
      <c r="B14" s="80">
        <v>2060107.52</v>
      </c>
      <c r="C14" s="80">
        <v>1130611.8</v>
      </c>
      <c r="D14" s="80">
        <v>40225.599999999999</v>
      </c>
      <c r="E14" s="80">
        <v>122850000</v>
      </c>
      <c r="F14" s="81">
        <v>13.65</v>
      </c>
      <c r="G14" s="82">
        <v>-1.0869999999999999E-2</v>
      </c>
      <c r="H14" s="82">
        <v>3.4091000000000003E-2</v>
      </c>
    </row>
    <row r="15" spans="1:8" ht="15" customHeight="1">
      <c r="A15" s="230" t="s">
        <v>360</v>
      </c>
      <c r="B15" s="80">
        <v>1572888378.6199999</v>
      </c>
      <c r="C15" s="80">
        <v>1506760043.04</v>
      </c>
      <c r="D15" s="80">
        <v>65247163.880000003</v>
      </c>
      <c r="E15" s="80">
        <v>21024094520</v>
      </c>
      <c r="F15" s="81">
        <v>143</v>
      </c>
      <c r="G15" s="82">
        <v>3.6232E-2</v>
      </c>
      <c r="H15" s="82">
        <v>0.19365599999999999</v>
      </c>
    </row>
    <row r="16" spans="1:8" ht="15" customHeight="1">
      <c r="A16" s="88" t="s">
        <v>300</v>
      </c>
      <c r="B16" s="80">
        <v>287695.2</v>
      </c>
      <c r="C16" s="80">
        <v>851121.38</v>
      </c>
      <c r="D16" s="80">
        <v>332607.71999999997</v>
      </c>
      <c r="E16" s="80">
        <v>540450000</v>
      </c>
      <c r="F16" s="81">
        <v>120.1</v>
      </c>
      <c r="G16" s="82">
        <v>-8.3206000000000002E-2</v>
      </c>
      <c r="H16" s="82">
        <v>0.27630199999999999</v>
      </c>
    </row>
    <row r="17" spans="1:8" ht="15" customHeight="1">
      <c r="A17" s="88" t="s">
        <v>301</v>
      </c>
      <c r="B17" s="79">
        <v>966365.68</v>
      </c>
      <c r="C17" s="80">
        <v>1818722.36</v>
      </c>
      <c r="D17" s="80">
        <v>710448.4</v>
      </c>
      <c r="E17" s="80">
        <v>52250000</v>
      </c>
      <c r="F17" s="81">
        <v>104.5</v>
      </c>
      <c r="G17" s="82">
        <v>-0.16400000000000001</v>
      </c>
      <c r="H17" s="82">
        <v>0.161111</v>
      </c>
    </row>
    <row r="18" spans="1:8" ht="15" customHeight="1">
      <c r="A18" s="230" t="s">
        <v>361</v>
      </c>
      <c r="B18" s="79">
        <v>28513105.100000001</v>
      </c>
      <c r="C18" s="80">
        <v>7343629.3200000003</v>
      </c>
      <c r="D18" s="80">
        <v>1013251.66</v>
      </c>
      <c r="E18" s="80">
        <v>30844498126</v>
      </c>
      <c r="F18" s="81">
        <v>41.9</v>
      </c>
      <c r="G18" s="82">
        <v>-7.1089999999999999E-3</v>
      </c>
      <c r="H18" s="82">
        <v>0.28527599999999997</v>
      </c>
    </row>
    <row r="19" spans="1:8" ht="15" customHeight="1">
      <c r="A19" s="88" t="s">
        <v>267</v>
      </c>
      <c r="B19" s="80">
        <v>519375.8</v>
      </c>
      <c r="C19" s="80">
        <v>795891.8</v>
      </c>
      <c r="D19" s="80">
        <v>82416</v>
      </c>
      <c r="E19" s="80">
        <v>547500000</v>
      </c>
      <c r="F19" s="81">
        <v>125</v>
      </c>
      <c r="G19" s="82">
        <v>2.4590000000000001E-2</v>
      </c>
      <c r="H19" s="82">
        <v>0.28999000000000003</v>
      </c>
    </row>
    <row r="20" spans="1:8" ht="15" customHeight="1">
      <c r="A20" s="88" t="s">
        <v>268</v>
      </c>
      <c r="B20" s="80">
        <v>1438165.92</v>
      </c>
      <c r="C20" s="80">
        <v>2504442</v>
      </c>
      <c r="D20" s="80">
        <v>804515.56</v>
      </c>
      <c r="E20" s="80">
        <v>29550000</v>
      </c>
      <c r="F20" s="81">
        <v>98.5</v>
      </c>
      <c r="G20" s="82">
        <v>-2.4752E-2</v>
      </c>
      <c r="H20" s="82">
        <v>0.33795199999999997</v>
      </c>
    </row>
    <row r="21" spans="1:8" ht="15" customHeight="1">
      <c r="A21" s="88" t="s">
        <v>269</v>
      </c>
      <c r="B21" s="79">
        <v>2401803.38</v>
      </c>
      <c r="C21" s="80">
        <v>1486156.76</v>
      </c>
      <c r="D21" s="80">
        <v>294344.21999999997</v>
      </c>
      <c r="E21" s="80">
        <v>216000000</v>
      </c>
      <c r="F21" s="81">
        <v>72</v>
      </c>
      <c r="G21" s="82">
        <v>2.8570999999999999E-2</v>
      </c>
      <c r="H21" s="82">
        <v>0.19780400000000001</v>
      </c>
    </row>
    <row r="22" spans="1:8" ht="15" customHeight="1">
      <c r="A22" s="88" t="s">
        <v>270</v>
      </c>
      <c r="B22" s="79">
        <v>449391.02</v>
      </c>
      <c r="C22" s="80">
        <v>77732.44</v>
      </c>
      <c r="D22" s="80">
        <v>1089.5999999999999</v>
      </c>
      <c r="E22" s="80">
        <v>480000</v>
      </c>
      <c r="F22" s="81">
        <v>0.32</v>
      </c>
      <c r="G22" s="83">
        <v>6.6667000000000004E-2</v>
      </c>
      <c r="H22" s="83">
        <v>-8.5713999999999999E-2</v>
      </c>
    </row>
    <row r="23" spans="1:8" ht="15" customHeight="1">
      <c r="A23" s="88" t="s">
        <v>271</v>
      </c>
      <c r="B23" s="80">
        <v>2088236.98</v>
      </c>
      <c r="C23" s="80">
        <v>807882.56</v>
      </c>
      <c r="D23" s="80">
        <v>30430</v>
      </c>
      <c r="E23" s="80">
        <v>36517795.200000003</v>
      </c>
      <c r="F23" s="81">
        <v>5.0999999999999996</v>
      </c>
      <c r="G23" s="82">
        <v>-9.7090000000000006E-3</v>
      </c>
      <c r="H23" s="82">
        <v>-8.7656999999999999E-2</v>
      </c>
    </row>
    <row r="24" spans="1:8" ht="15" customHeight="1">
      <c r="A24" s="88" t="s">
        <v>272</v>
      </c>
      <c r="B24" s="79">
        <v>165134.20000000001</v>
      </c>
      <c r="C24" s="80">
        <v>835143.56</v>
      </c>
      <c r="D24" s="80">
        <v>0</v>
      </c>
      <c r="E24" s="80">
        <v>177198000</v>
      </c>
      <c r="F24" s="81">
        <v>3</v>
      </c>
      <c r="G24" s="82">
        <v>0</v>
      </c>
      <c r="H24" s="82">
        <v>0.5</v>
      </c>
    </row>
    <row r="25" spans="1:8" ht="15" customHeight="1">
      <c r="A25" s="88" t="s">
        <v>273</v>
      </c>
      <c r="B25" s="79">
        <v>61004750.299999997</v>
      </c>
      <c r="C25" s="80">
        <v>12640628.5</v>
      </c>
      <c r="D25" s="80">
        <v>1645884.44</v>
      </c>
      <c r="E25" s="80">
        <v>173304770</v>
      </c>
      <c r="F25" s="81">
        <v>23</v>
      </c>
      <c r="G25" s="82">
        <v>0</v>
      </c>
      <c r="H25" s="82">
        <v>0</v>
      </c>
    </row>
    <row r="26" spans="1:8" ht="15" customHeight="1">
      <c r="A26" s="88" t="s">
        <v>274</v>
      </c>
      <c r="B26" s="80">
        <v>60331.8</v>
      </c>
      <c r="C26" s="80">
        <v>57810.22</v>
      </c>
      <c r="D26" s="80">
        <v>0</v>
      </c>
      <c r="E26" s="80">
        <v>3752974.98</v>
      </c>
      <c r="F26" s="81">
        <v>12.51</v>
      </c>
      <c r="G26" s="82">
        <v>0</v>
      </c>
      <c r="H26" s="82">
        <v>4.2500000000000003E-2</v>
      </c>
    </row>
    <row r="27" spans="1:8" ht="15" customHeight="1">
      <c r="A27" s="230" t="s">
        <v>275</v>
      </c>
      <c r="B27" s="80">
        <v>277929</v>
      </c>
      <c r="C27" s="80">
        <v>230120.1</v>
      </c>
      <c r="D27" s="80">
        <v>83217.100000000006</v>
      </c>
      <c r="E27" s="80">
        <v>25170000</v>
      </c>
      <c r="F27" s="81">
        <v>83.9</v>
      </c>
      <c r="G27" s="82">
        <v>-6.5129999999999997E-3</v>
      </c>
      <c r="H27" s="82">
        <v>-5.9239999999999996E-3</v>
      </c>
    </row>
    <row r="28" spans="1:8" ht="15" customHeight="1">
      <c r="A28" s="88" t="s">
        <v>276</v>
      </c>
      <c r="B28" s="80">
        <v>32302.400000000001</v>
      </c>
      <c r="C28" s="80">
        <v>31760.799999999999</v>
      </c>
      <c r="D28" s="80">
        <v>411.68</v>
      </c>
      <c r="E28" s="80">
        <v>2240755</v>
      </c>
      <c r="F28" s="81">
        <v>1.31</v>
      </c>
      <c r="G28" s="82">
        <v>-7.0921999999999999E-2</v>
      </c>
      <c r="H28" s="82">
        <v>-0.34499999999999997</v>
      </c>
    </row>
    <row r="29" spans="1:8" ht="15" customHeight="1">
      <c r="A29" s="88" t="s">
        <v>277</v>
      </c>
      <c r="B29" s="80">
        <v>870197.6</v>
      </c>
      <c r="C29" s="80">
        <v>68632.399999999994</v>
      </c>
      <c r="D29" s="80">
        <v>24172.6</v>
      </c>
      <c r="E29" s="80">
        <v>5330000</v>
      </c>
      <c r="F29" s="81">
        <v>4.0999999999999996</v>
      </c>
      <c r="G29" s="82">
        <v>-0.161554</v>
      </c>
      <c r="H29" s="83">
        <v>-4.6511999999999998E-2</v>
      </c>
    </row>
    <row r="30" spans="1:8" ht="15" customHeight="1">
      <c r="A30" s="88" t="s">
        <v>302</v>
      </c>
      <c r="B30" s="79">
        <v>771869.82</v>
      </c>
      <c r="C30" s="80">
        <v>604652.31999999995</v>
      </c>
      <c r="D30" s="80">
        <v>157270.39999999999</v>
      </c>
      <c r="E30" s="80">
        <v>53280000</v>
      </c>
      <c r="F30" s="81">
        <v>333</v>
      </c>
      <c r="G30" s="82">
        <v>-2.0617E-2</v>
      </c>
      <c r="H30" s="82">
        <v>0.140372</v>
      </c>
    </row>
    <row r="31" spans="1:8" ht="15" customHeight="1">
      <c r="A31" s="88" t="s">
        <v>278</v>
      </c>
      <c r="B31" s="84">
        <v>469436.15999999997</v>
      </c>
      <c r="C31" s="80">
        <v>601722.04</v>
      </c>
      <c r="D31" s="80">
        <v>93891.34</v>
      </c>
      <c r="E31" s="80">
        <v>107408700</v>
      </c>
      <c r="F31" s="81">
        <v>56.83</v>
      </c>
      <c r="G31" s="82">
        <v>-2.8080000000000002E-3</v>
      </c>
      <c r="H31" s="82">
        <v>-5.2675E-2</v>
      </c>
    </row>
    <row r="32" spans="1:8" ht="15" customHeight="1">
      <c r="A32" s="88" t="s">
        <v>279</v>
      </c>
      <c r="B32" s="79">
        <v>2973289.48</v>
      </c>
      <c r="C32" s="80">
        <v>1153626.6000000001</v>
      </c>
      <c r="D32" s="80">
        <v>351720</v>
      </c>
      <c r="E32" s="80">
        <v>57000000</v>
      </c>
      <c r="F32" s="81">
        <v>190</v>
      </c>
      <c r="G32" s="82">
        <v>6.1453000000000001E-2</v>
      </c>
      <c r="H32" s="82">
        <v>0.134328</v>
      </c>
    </row>
    <row r="33" spans="1:8" ht="15" customHeight="1">
      <c r="A33" s="88" t="s">
        <v>280</v>
      </c>
      <c r="B33" s="80">
        <v>508481</v>
      </c>
      <c r="C33" s="80">
        <v>339414.3</v>
      </c>
      <c r="D33" s="79">
        <v>36459.4</v>
      </c>
      <c r="E33" s="79">
        <v>4373400</v>
      </c>
      <c r="F33" s="85">
        <v>1.1100000000000001</v>
      </c>
      <c r="G33" s="83">
        <v>-5.9322E-2</v>
      </c>
      <c r="H33" s="83">
        <v>0.18085100000000001</v>
      </c>
    </row>
    <row r="34" spans="1:8" ht="15" customHeight="1">
      <c r="A34" s="88" t="s">
        <v>281</v>
      </c>
      <c r="B34" s="79">
        <v>11275422.539999999</v>
      </c>
      <c r="C34" s="80">
        <v>12599681.42</v>
      </c>
      <c r="D34" s="80">
        <v>1934305.94</v>
      </c>
      <c r="E34" s="80">
        <v>42267000</v>
      </c>
      <c r="F34" s="81">
        <v>140.88999999999999</v>
      </c>
      <c r="G34" s="82">
        <v>8.3685999999999997E-2</v>
      </c>
      <c r="H34" s="82">
        <v>0.39495000000000002</v>
      </c>
    </row>
    <row r="35" spans="1:8" ht="15" customHeight="1">
      <c r="A35" s="88" t="s">
        <v>282</v>
      </c>
      <c r="B35" s="79">
        <v>22819113.84</v>
      </c>
      <c r="C35" s="80">
        <v>14308204.26</v>
      </c>
      <c r="D35" s="80">
        <v>2279701.2000000002</v>
      </c>
      <c r="E35" s="80">
        <v>1071018000</v>
      </c>
      <c r="F35" s="81">
        <v>134.55000000000001</v>
      </c>
      <c r="G35" s="82">
        <v>5.1582999999999997E-2</v>
      </c>
      <c r="H35" s="82">
        <v>0.28020899999999999</v>
      </c>
    </row>
    <row r="36" spans="1:8" ht="15" customHeight="1">
      <c r="A36" s="88" t="s">
        <v>283</v>
      </c>
      <c r="B36" s="79">
        <v>9405092.4800000004</v>
      </c>
      <c r="C36" s="80">
        <v>6269711.6799999997</v>
      </c>
      <c r="D36" s="80">
        <v>588192.76</v>
      </c>
      <c r="E36" s="80">
        <v>124500000</v>
      </c>
      <c r="F36" s="81">
        <v>124.5</v>
      </c>
      <c r="G36" s="82">
        <v>1.2277E-2</v>
      </c>
      <c r="H36" s="83">
        <v>0.375691</v>
      </c>
    </row>
    <row r="37" spans="1:8" ht="15" customHeight="1">
      <c r="A37" s="88" t="s">
        <v>284</v>
      </c>
      <c r="B37" s="79">
        <v>703630.28</v>
      </c>
      <c r="C37" s="80">
        <v>170320.86</v>
      </c>
      <c r="D37" s="80">
        <v>29234.5</v>
      </c>
      <c r="E37" s="80">
        <v>93450000</v>
      </c>
      <c r="F37" s="81">
        <v>105</v>
      </c>
      <c r="G37" s="82">
        <v>2.3869999999999998E-3</v>
      </c>
      <c r="H37" s="82">
        <v>0.19318199999999999</v>
      </c>
    </row>
    <row r="38" spans="1:8" ht="15" customHeight="1">
      <c r="A38" s="88" t="s">
        <v>285</v>
      </c>
      <c r="B38" s="79">
        <v>1677445.86</v>
      </c>
      <c r="C38" s="80">
        <v>1217175.54</v>
      </c>
      <c r="D38" s="80">
        <v>222218.12</v>
      </c>
      <c r="E38" s="80">
        <v>12099216.199999999</v>
      </c>
      <c r="F38" s="81">
        <v>60.01</v>
      </c>
      <c r="G38" s="82">
        <v>1.7118999999999999E-2</v>
      </c>
      <c r="H38" s="82">
        <v>0.33355600000000002</v>
      </c>
    </row>
    <row r="39" spans="1:8" ht="15" customHeight="1">
      <c r="A39" s="88" t="s">
        <v>286</v>
      </c>
      <c r="B39" s="79">
        <v>480959.42</v>
      </c>
      <c r="C39" s="80">
        <v>535619.92000000004</v>
      </c>
      <c r="D39" s="80">
        <v>29359.119999999999</v>
      </c>
      <c r="E39" s="80">
        <v>6180000</v>
      </c>
      <c r="F39" s="81">
        <v>3.09</v>
      </c>
      <c r="G39" s="82">
        <v>0.03</v>
      </c>
      <c r="H39" s="82">
        <v>0.03</v>
      </c>
    </row>
    <row r="40" spans="1:8" ht="15" customHeight="1">
      <c r="A40" s="88" t="s">
        <v>287</v>
      </c>
      <c r="B40" s="79">
        <v>2260608.48</v>
      </c>
      <c r="C40" s="80">
        <v>3014615.78</v>
      </c>
      <c r="D40" s="80">
        <v>327964.40000000002</v>
      </c>
      <c r="E40" s="80">
        <v>37650000</v>
      </c>
      <c r="F40" s="81">
        <v>25.1</v>
      </c>
      <c r="G40" s="82">
        <v>-3.0513999999999999E-2</v>
      </c>
      <c r="H40" s="82">
        <v>0.43101499999999998</v>
      </c>
    </row>
    <row r="41" spans="1:8" ht="15" customHeight="1">
      <c r="A41" s="88" t="s">
        <v>288</v>
      </c>
      <c r="B41" s="79">
        <v>2406541.7200000002</v>
      </c>
      <c r="C41" s="80">
        <v>2945182.52</v>
      </c>
      <c r="D41" s="80">
        <v>375409.3</v>
      </c>
      <c r="E41" s="80">
        <v>12974770196.08</v>
      </c>
      <c r="F41" s="81">
        <v>30.11</v>
      </c>
      <c r="G41" s="82">
        <v>-1.8578999999999998E-2</v>
      </c>
      <c r="H41" s="82">
        <v>5.0959999999999998E-2</v>
      </c>
    </row>
    <row r="42" spans="1:8" ht="15" customHeight="1">
      <c r="A42" s="88" t="s">
        <v>289</v>
      </c>
      <c r="B42" s="80">
        <v>1430511.62</v>
      </c>
      <c r="C42" s="80">
        <v>573555.80000000005</v>
      </c>
      <c r="D42" s="80">
        <v>44348</v>
      </c>
      <c r="E42" s="80">
        <v>6311414200</v>
      </c>
      <c r="F42" s="81">
        <v>26</v>
      </c>
      <c r="G42" s="82">
        <v>3.5444000000000003E-2</v>
      </c>
      <c r="H42" s="82">
        <v>8.3333000000000004E-2</v>
      </c>
    </row>
    <row r="43" spans="1:8" ht="15" customHeight="1">
      <c r="A43" s="88" t="s">
        <v>290</v>
      </c>
      <c r="B43" s="79">
        <v>6854954.7000000002</v>
      </c>
      <c r="C43" s="80">
        <v>4808403.1399999997</v>
      </c>
      <c r="D43" s="80">
        <v>450626.6</v>
      </c>
      <c r="E43" s="80">
        <v>8100300427.1999998</v>
      </c>
      <c r="F43" s="81">
        <v>42.3</v>
      </c>
      <c r="G43" s="82">
        <v>7.143E-3</v>
      </c>
      <c r="H43" s="82">
        <v>-2.594E-3</v>
      </c>
    </row>
    <row r="44" spans="1:8" ht="15" customHeight="1">
      <c r="A44" s="88" t="s">
        <v>291</v>
      </c>
      <c r="B44" s="80">
        <v>632430.62</v>
      </c>
      <c r="C44" s="80">
        <v>380013.26</v>
      </c>
      <c r="D44" s="80">
        <v>50586.32</v>
      </c>
      <c r="E44" s="80">
        <v>31200000</v>
      </c>
      <c r="F44" s="81">
        <v>208</v>
      </c>
      <c r="G44" s="82">
        <v>9.4737000000000002E-2</v>
      </c>
      <c r="H44" s="82">
        <v>0.04</v>
      </c>
    </row>
    <row r="45" spans="1:8" ht="15" customHeight="1">
      <c r="A45" s="88" t="s">
        <v>292</v>
      </c>
      <c r="B45" s="80">
        <v>945094.16</v>
      </c>
      <c r="C45" s="80">
        <v>726273.02</v>
      </c>
      <c r="D45" s="80">
        <v>45375.3</v>
      </c>
      <c r="E45" s="80">
        <v>10927500</v>
      </c>
      <c r="F45" s="81">
        <v>145.69999999999999</v>
      </c>
      <c r="G45" s="82">
        <v>-2.8667000000000002E-2</v>
      </c>
      <c r="H45" s="82">
        <v>1.8880999999999998E-2</v>
      </c>
    </row>
    <row r="46" spans="1:8" ht="15" customHeight="1">
      <c r="A46" s="88" t="s">
        <v>293</v>
      </c>
      <c r="B46" s="80">
        <v>662564.96</v>
      </c>
      <c r="C46" s="80">
        <v>559385.98</v>
      </c>
      <c r="D46" s="80">
        <v>15765.08</v>
      </c>
      <c r="E46" s="80">
        <v>30234400</v>
      </c>
      <c r="F46" s="81">
        <v>53.99</v>
      </c>
      <c r="G46" s="82">
        <v>3.532E-3</v>
      </c>
      <c r="H46" s="82">
        <v>5.8834999999999998E-2</v>
      </c>
    </row>
    <row r="47" spans="1:8" ht="15" customHeight="1">
      <c r="A47" s="88" t="s">
        <v>294</v>
      </c>
      <c r="B47" s="80">
        <v>38792.6</v>
      </c>
      <c r="C47" s="80">
        <v>17225</v>
      </c>
      <c r="D47" s="80">
        <v>3425</v>
      </c>
      <c r="E47" s="80">
        <v>34935000</v>
      </c>
      <c r="F47" s="81">
        <v>6.85</v>
      </c>
      <c r="G47" s="82">
        <v>-7.2459999999999998E-3</v>
      </c>
      <c r="H47" s="82">
        <v>5.5469999999999998E-2</v>
      </c>
    </row>
    <row r="48" spans="1:8" ht="15" customHeight="1">
      <c r="A48" s="88" t="s">
        <v>295</v>
      </c>
      <c r="B48" s="80">
        <v>411204.42</v>
      </c>
      <c r="C48" s="80">
        <v>657463.24</v>
      </c>
      <c r="D48" s="80">
        <v>491087.1</v>
      </c>
      <c r="E48" s="80">
        <v>3510500</v>
      </c>
      <c r="F48" s="81">
        <v>10.029999999999999</v>
      </c>
      <c r="G48" s="82">
        <v>0.43490699999999999</v>
      </c>
      <c r="H48" s="82">
        <v>1.2288889999999999</v>
      </c>
    </row>
    <row r="49" spans="1:8" ht="15" customHeight="1">
      <c r="A49" s="88" t="s">
        <v>296</v>
      </c>
      <c r="B49" s="79">
        <v>1483018.7</v>
      </c>
      <c r="C49" s="80">
        <v>574326.48</v>
      </c>
      <c r="D49" s="80">
        <v>192873.98</v>
      </c>
      <c r="E49" s="80">
        <v>1335000</v>
      </c>
      <c r="F49" s="81">
        <v>8.9</v>
      </c>
      <c r="G49" s="82">
        <v>0.15434500000000001</v>
      </c>
      <c r="H49" s="82">
        <v>0.93058600000000002</v>
      </c>
    </row>
    <row r="50" spans="1:8" ht="15" customHeight="1">
      <c r="A50" s="88" t="s">
        <v>303</v>
      </c>
      <c r="B50" s="80">
        <v>4177147.32</v>
      </c>
      <c r="C50" s="80">
        <v>2070136.14</v>
      </c>
      <c r="D50" s="80">
        <v>127500</v>
      </c>
      <c r="E50" s="80">
        <v>150000000</v>
      </c>
      <c r="F50" s="81">
        <v>50</v>
      </c>
      <c r="G50" s="82">
        <v>-3.8462000000000003E-2</v>
      </c>
      <c r="H50" s="82">
        <v>0.149425</v>
      </c>
    </row>
    <row r="51" spans="1:8" ht="15" customHeight="1">
      <c r="A51" s="89" t="s">
        <v>297</v>
      </c>
      <c r="B51" s="80">
        <v>1989027.2</v>
      </c>
      <c r="C51" s="80">
        <v>574541</v>
      </c>
      <c r="D51" s="80">
        <v>67684</v>
      </c>
      <c r="E51" s="80">
        <v>131208000</v>
      </c>
      <c r="F51" s="81">
        <v>77</v>
      </c>
      <c r="G51" s="82">
        <v>1.3158E-2</v>
      </c>
      <c r="H51" s="82">
        <v>-6.6667000000000004E-2</v>
      </c>
    </row>
    <row r="52" spans="1:8" ht="15" customHeight="1">
      <c r="A52" s="88" t="s">
        <v>298</v>
      </c>
      <c r="B52" s="79">
        <v>2921325</v>
      </c>
      <c r="C52" s="80">
        <v>1518420</v>
      </c>
      <c r="D52" s="80">
        <v>242515</v>
      </c>
      <c r="E52" s="80">
        <v>25640500</v>
      </c>
      <c r="F52" s="81">
        <v>674.75</v>
      </c>
      <c r="G52" s="82">
        <v>4.0920000000000002E-3</v>
      </c>
      <c r="H52" s="82">
        <v>1.1998999999999999E-2</v>
      </c>
    </row>
    <row r="53" spans="1:8" ht="15" customHeight="1">
      <c r="A53" s="230" t="s">
        <v>299</v>
      </c>
      <c r="B53" s="79">
        <v>10373853.779999999</v>
      </c>
      <c r="C53" s="80">
        <v>1915451.1</v>
      </c>
      <c r="D53" s="80">
        <v>235249.38</v>
      </c>
      <c r="E53" s="80">
        <v>5168000</v>
      </c>
      <c r="F53" s="81">
        <v>0.85</v>
      </c>
      <c r="G53" s="82">
        <v>-3.4091000000000003E-2</v>
      </c>
      <c r="H53" s="87">
        <v>-9.5744999999999997E-2</v>
      </c>
    </row>
    <row r="54" spans="1:8" ht="15" customHeight="1">
      <c r="A54" s="230" t="s">
        <v>359</v>
      </c>
      <c r="B54" s="79">
        <v>1812090.9</v>
      </c>
      <c r="C54" s="80">
        <v>3441080.3199999998</v>
      </c>
      <c r="D54" s="80">
        <v>360553.4</v>
      </c>
      <c r="E54" s="80">
        <v>110085264.2</v>
      </c>
      <c r="F54" s="81">
        <v>23.9</v>
      </c>
      <c r="G54" s="82">
        <v>-0.122936</v>
      </c>
      <c r="H54" s="82">
        <v>0.49375000000000002</v>
      </c>
    </row>
    <row r="55" spans="1:8" ht="3.75" customHeight="1">
      <c r="A55" s="258"/>
      <c r="B55" s="8"/>
      <c r="C55" s="5"/>
      <c r="D55" s="5"/>
      <c r="E55" s="5"/>
      <c r="F55" s="259"/>
      <c r="G55" s="6"/>
      <c r="H55" s="231"/>
    </row>
    <row r="56" spans="1:8" ht="15" customHeight="1">
      <c r="A56" s="258"/>
      <c r="B56" s="8"/>
      <c r="C56" s="5"/>
      <c r="D56" s="5"/>
      <c r="E56" s="5"/>
      <c r="F56" s="259"/>
      <c r="G56" s="6"/>
      <c r="H56" s="231" t="s">
        <v>362</v>
      </c>
    </row>
    <row r="57" spans="1:8" ht="15" customHeight="1">
      <c r="A57" s="258"/>
      <c r="B57" s="8"/>
      <c r="C57" s="5"/>
      <c r="D57" s="5"/>
      <c r="E57" s="5"/>
      <c r="F57" s="259"/>
      <c r="G57" s="6"/>
      <c r="H57" s="231" t="s">
        <v>363</v>
      </c>
    </row>
    <row r="58" spans="1:8" ht="15" customHeight="1">
      <c r="A58" s="258"/>
      <c r="B58" s="8"/>
      <c r="C58" s="5"/>
      <c r="D58" s="5"/>
      <c r="E58" s="5"/>
      <c r="F58" s="259"/>
      <c r="G58" s="6"/>
      <c r="H58" s="231"/>
    </row>
    <row r="59" spans="1:8" ht="15" customHeight="1">
      <c r="A59" s="258"/>
      <c r="B59" s="8"/>
      <c r="C59" s="5"/>
      <c r="D59" s="5"/>
      <c r="E59" s="5"/>
      <c r="F59" s="259"/>
      <c r="G59" s="6"/>
    </row>
    <row r="60" spans="1:8" ht="15" customHeight="1">
      <c r="A60" s="258"/>
      <c r="B60" s="8"/>
      <c r="C60" s="5"/>
      <c r="D60" s="5"/>
      <c r="E60" s="5"/>
      <c r="F60" s="259"/>
      <c r="G60" s="6"/>
      <c r="H60" s="231"/>
    </row>
    <row r="61" spans="1:8" ht="15" customHeight="1">
      <c r="A61" s="258"/>
      <c r="B61" s="8"/>
      <c r="C61" s="5"/>
      <c r="D61" s="5"/>
      <c r="E61" s="5"/>
      <c r="F61" s="259"/>
      <c r="G61" s="6"/>
      <c r="H61" s="231"/>
    </row>
    <row r="62" spans="1:8" ht="15" customHeight="1">
      <c r="H62" s="231"/>
    </row>
    <row r="63" spans="1:8" ht="9" customHeight="1"/>
    <row r="64" spans="1:8" ht="15.75">
      <c r="H64" s="73">
        <v>12</v>
      </c>
    </row>
  </sheetData>
  <mergeCells count="1">
    <mergeCell ref="G10:H10"/>
  </mergeCells>
  <phoneticPr fontId="4" type="noConversion"/>
  <pageMargins left="0.39370078740157483" right="0.39370078740157483" top="0.98425196850393704" bottom="0.19685039370078741" header="0.51181102362204722" footer="0.51181102362204722"/>
  <pageSetup paperSize="9" scale="74" orientation="portrait" horizontalDpi="1200" verticalDpi="12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4"/>
  <sheetViews>
    <sheetView zoomScaleNormal="100" workbookViewId="0">
      <selection activeCell="B7" sqref="B7"/>
    </sheetView>
  </sheetViews>
  <sheetFormatPr baseColWidth="10" defaultRowHeight="11.25"/>
  <cols>
    <col min="1" max="1" width="38.7109375" style="235" customWidth="1"/>
    <col min="2" max="2" width="17.7109375" style="236" customWidth="1"/>
    <col min="3" max="3" width="16" style="237" customWidth="1"/>
    <col min="4" max="4" width="16" style="236" customWidth="1"/>
    <col min="5" max="5" width="14.7109375" style="237" customWidth="1"/>
    <col min="6" max="6" width="16.5703125" style="238" customWidth="1"/>
    <col min="7" max="7" width="30.140625" style="235" bestFit="1" customWidth="1"/>
    <col min="8" max="16384" width="11.42578125" style="235"/>
  </cols>
  <sheetData>
    <row r="1" spans="1:10" ht="18" customHeight="1">
      <c r="A1"/>
      <c r="B1"/>
      <c r="C1"/>
      <c r="D1"/>
      <c r="E1"/>
      <c r="F1"/>
    </row>
    <row r="2" spans="1:10" ht="18">
      <c r="A2" s="23"/>
      <c r="B2" s="23"/>
      <c r="C2" s="23"/>
      <c r="D2" s="23"/>
      <c r="E2" s="23"/>
      <c r="F2" s="260" t="s">
        <v>333</v>
      </c>
    </row>
    <row r="3" spans="1:10" ht="15">
      <c r="A3"/>
      <c r="B3"/>
      <c r="C3"/>
      <c r="D3"/>
      <c r="E3"/>
      <c r="F3" s="261" t="s">
        <v>336</v>
      </c>
    </row>
    <row r="4" spans="1:10" ht="15.75" customHeight="1">
      <c r="A4"/>
      <c r="B4"/>
      <c r="C4"/>
      <c r="D4"/>
      <c r="E4"/>
      <c r="F4"/>
    </row>
    <row r="5" spans="1:10" ht="15.75" customHeight="1"/>
    <row r="6" spans="1:10" ht="15.75" customHeight="1"/>
    <row r="7" spans="1:10" ht="15.75" customHeight="1"/>
    <row r="8" spans="1:10" ht="15.75" customHeight="1"/>
    <row r="9" spans="1:10" ht="15.75" customHeight="1"/>
    <row r="10" spans="1:10" ht="18" customHeight="1">
      <c r="F10" s="202" t="s">
        <v>177</v>
      </c>
    </row>
    <row r="11" spans="1:10" ht="3.75" customHeight="1"/>
    <row r="12" spans="1:10" s="239" customFormat="1" ht="26.25" customHeight="1">
      <c r="A12" s="76" t="s">
        <v>179</v>
      </c>
      <c r="B12" s="78" t="s">
        <v>220</v>
      </c>
      <c r="C12" s="78" t="s">
        <v>184</v>
      </c>
      <c r="D12" s="78" t="s">
        <v>221</v>
      </c>
      <c r="E12" s="78" t="s">
        <v>185</v>
      </c>
      <c r="F12" s="78" t="s">
        <v>186</v>
      </c>
    </row>
    <row r="13" spans="1:10" ht="15" customHeight="1">
      <c r="A13" s="240" t="s">
        <v>45</v>
      </c>
      <c r="B13" s="241">
        <v>300310536.48000002</v>
      </c>
      <c r="C13" s="242">
        <f>B13/F13</f>
        <v>0.6811773476089239</v>
      </c>
      <c r="D13" s="241">
        <v>140559286.23820001</v>
      </c>
      <c r="E13" s="242">
        <f>D13/F13</f>
        <v>0.31882265239107604</v>
      </c>
      <c r="F13" s="243">
        <f>D13+B13</f>
        <v>440869822.71820003</v>
      </c>
      <c r="G13" s="236"/>
      <c r="H13" s="236"/>
      <c r="I13" s="236"/>
    </row>
    <row r="14" spans="1:10" ht="15" customHeight="1">
      <c r="A14" s="240" t="s">
        <v>47</v>
      </c>
      <c r="B14" s="241">
        <v>40897975.920000002</v>
      </c>
      <c r="C14" s="242">
        <f>B14/F14</f>
        <v>0.74869701086541152</v>
      </c>
      <c r="D14" s="241">
        <v>13727560.6141</v>
      </c>
      <c r="E14" s="242">
        <f>D14/F14</f>
        <v>0.25130298913458848</v>
      </c>
      <c r="F14" s="243">
        <f>D14+B14</f>
        <v>54625536.534100004</v>
      </c>
      <c r="G14" s="236"/>
      <c r="H14" s="236"/>
      <c r="I14" s="236"/>
      <c r="J14" s="236"/>
    </row>
    <row r="15" spans="1:10" ht="15" customHeight="1">
      <c r="A15" s="240" t="s">
        <v>48</v>
      </c>
      <c r="B15" s="241">
        <v>414332012.06</v>
      </c>
      <c r="C15" s="242">
        <f>B15/F15</f>
        <v>0.76880663544876615</v>
      </c>
      <c r="D15" s="241">
        <v>124596754.883</v>
      </c>
      <c r="E15" s="242">
        <f t="shared" ref="E15:E66" si="0">D15/F15</f>
        <v>0.23119336455123396</v>
      </c>
      <c r="F15" s="243">
        <f t="shared" ref="F15:F64" si="1">D15+B15</f>
        <v>538928766.94299996</v>
      </c>
      <c r="G15" s="236"/>
      <c r="H15" s="236"/>
      <c r="I15" s="236"/>
      <c r="J15" s="236"/>
    </row>
    <row r="16" spans="1:10" ht="15" customHeight="1">
      <c r="A16" s="240" t="s">
        <v>49</v>
      </c>
      <c r="B16" s="241">
        <v>125282257.06</v>
      </c>
      <c r="C16" s="242">
        <f t="shared" ref="C16:C66" si="2">B16/F16</f>
        <v>0.6161475412307017</v>
      </c>
      <c r="D16" s="241">
        <v>78049329.413200006</v>
      </c>
      <c r="E16" s="242">
        <f t="shared" si="0"/>
        <v>0.38385245876929819</v>
      </c>
      <c r="F16" s="243">
        <f>D16+B16</f>
        <v>203331586.47320002</v>
      </c>
      <c r="G16" s="236"/>
      <c r="H16" s="236"/>
      <c r="I16" s="236"/>
      <c r="J16" s="236"/>
    </row>
    <row r="17" spans="1:10" ht="15" customHeight="1">
      <c r="A17" s="240" t="s">
        <v>50</v>
      </c>
      <c r="B17" s="241">
        <v>26539742.780000001</v>
      </c>
      <c r="C17" s="242">
        <f t="shared" si="2"/>
        <v>0.6913457317987004</v>
      </c>
      <c r="D17" s="241">
        <v>11848782.0337</v>
      </c>
      <c r="E17" s="242">
        <f t="shared" si="0"/>
        <v>0.30865426820129943</v>
      </c>
      <c r="F17" s="243">
        <f t="shared" si="1"/>
        <v>38388524.813700005</v>
      </c>
      <c r="G17" s="236"/>
      <c r="H17" s="236"/>
      <c r="I17" s="236"/>
      <c r="J17" s="236"/>
    </row>
    <row r="18" spans="1:10" ht="15" customHeight="1">
      <c r="A18" s="240" t="s">
        <v>51</v>
      </c>
      <c r="B18" s="241">
        <v>8034715.5599999996</v>
      </c>
      <c r="C18" s="242">
        <f t="shared" si="2"/>
        <v>0.75616111151559928</v>
      </c>
      <c r="D18" s="241">
        <v>2590950.6342000002</v>
      </c>
      <c r="E18" s="242">
        <f t="shared" si="0"/>
        <v>0.24383888848440072</v>
      </c>
      <c r="F18" s="243">
        <f t="shared" si="1"/>
        <v>10625666.1942</v>
      </c>
      <c r="G18" s="236"/>
      <c r="H18" s="236"/>
      <c r="I18" s="236"/>
      <c r="J18" s="236"/>
    </row>
    <row r="19" spans="1:10" ht="15" customHeight="1">
      <c r="A19" s="240" t="s">
        <v>52</v>
      </c>
      <c r="B19" s="241">
        <v>970710017.82000005</v>
      </c>
      <c r="C19" s="242">
        <f t="shared" si="2"/>
        <v>0.68748529297443328</v>
      </c>
      <c r="D19" s="241">
        <v>441262031.24040002</v>
      </c>
      <c r="E19" s="242">
        <f t="shared" si="0"/>
        <v>0.31251470702556672</v>
      </c>
      <c r="F19" s="243">
        <f t="shared" si="1"/>
        <v>1411972049.0604</v>
      </c>
      <c r="G19" s="236"/>
      <c r="H19" s="236"/>
      <c r="I19" s="236"/>
      <c r="J19" s="236"/>
    </row>
    <row r="20" spans="1:10" ht="15" customHeight="1">
      <c r="A20" s="240" t="s">
        <v>53</v>
      </c>
      <c r="B20" s="241">
        <v>1150132.3400000001</v>
      </c>
      <c r="C20" s="242">
        <f t="shared" si="2"/>
        <v>1</v>
      </c>
      <c r="D20" s="241">
        <v>0</v>
      </c>
      <c r="E20" s="242">
        <f t="shared" si="0"/>
        <v>0</v>
      </c>
      <c r="F20" s="243">
        <f t="shared" si="1"/>
        <v>1150132.3400000001</v>
      </c>
      <c r="G20" s="236"/>
      <c r="H20" s="236"/>
      <c r="I20" s="236"/>
      <c r="J20" s="236"/>
    </row>
    <row r="21" spans="1:10" ht="15" customHeight="1">
      <c r="A21" s="240" t="s">
        <v>54</v>
      </c>
      <c r="B21" s="241">
        <v>214076140.56</v>
      </c>
      <c r="C21" s="242">
        <f>B21/F21</f>
        <v>0.85701363207010894</v>
      </c>
      <c r="D21" s="241">
        <v>35717016.222000003</v>
      </c>
      <c r="E21" s="242">
        <f>D21/F21</f>
        <v>0.142986367929891</v>
      </c>
      <c r="F21" s="243">
        <f>D21+B21</f>
        <v>249793156.78200001</v>
      </c>
      <c r="G21" s="236"/>
      <c r="H21" s="236"/>
      <c r="I21" s="236"/>
      <c r="J21" s="236"/>
    </row>
    <row r="22" spans="1:10" ht="15" customHeight="1">
      <c r="A22" s="240" t="s">
        <v>55</v>
      </c>
      <c r="B22" s="241">
        <v>36809633.420000002</v>
      </c>
      <c r="C22" s="242">
        <f>B22/F22</f>
        <v>0.77534623981405737</v>
      </c>
      <c r="D22" s="241">
        <v>10665457.7455</v>
      </c>
      <c r="E22" s="242">
        <f>D22/F22</f>
        <v>0.22465376018594263</v>
      </c>
      <c r="F22" s="243">
        <f>D22+B22</f>
        <v>47475091.1655</v>
      </c>
      <c r="G22" s="236"/>
      <c r="H22" s="236"/>
      <c r="I22" s="236"/>
      <c r="J22" s="236"/>
    </row>
    <row r="23" spans="1:10" ht="15" customHeight="1">
      <c r="A23" s="240" t="s">
        <v>56</v>
      </c>
      <c r="B23" s="241">
        <v>34060528.18</v>
      </c>
      <c r="C23" s="242">
        <f>B23/F23</f>
        <v>1</v>
      </c>
      <c r="D23" s="241">
        <v>0</v>
      </c>
      <c r="E23" s="242">
        <f>D23/F23</f>
        <v>0</v>
      </c>
      <c r="F23" s="243">
        <f>D23+B23</f>
        <v>34060528.18</v>
      </c>
      <c r="G23" s="236"/>
      <c r="H23" s="236"/>
      <c r="I23" s="236"/>
      <c r="J23" s="236"/>
    </row>
    <row r="24" spans="1:10" ht="15" customHeight="1">
      <c r="A24" s="240" t="s">
        <v>329</v>
      </c>
      <c r="B24" s="241">
        <v>293704755.12</v>
      </c>
      <c r="C24" s="242">
        <f>B24/F24</f>
        <v>0.73476114781744195</v>
      </c>
      <c r="D24" s="241">
        <v>106023450.423298</v>
      </c>
      <c r="E24" s="242">
        <f>D24/F24</f>
        <v>0.26523885218255805</v>
      </c>
      <c r="F24" s="243">
        <f>D24+B24</f>
        <v>399728205.54329801</v>
      </c>
      <c r="G24" s="236"/>
      <c r="H24" s="236"/>
      <c r="I24" s="236"/>
      <c r="J24" s="236"/>
    </row>
    <row r="25" spans="1:10" ht="15" customHeight="1">
      <c r="A25" s="240" t="s">
        <v>57</v>
      </c>
      <c r="B25" s="241">
        <v>8356979.0999999996</v>
      </c>
      <c r="C25" s="242">
        <f t="shared" si="2"/>
        <v>0.97059997712304191</v>
      </c>
      <c r="D25" s="241">
        <v>253137.62880000001</v>
      </c>
      <c r="E25" s="242">
        <f t="shared" si="0"/>
        <v>2.9400022876958146E-2</v>
      </c>
      <c r="F25" s="243">
        <f t="shared" si="1"/>
        <v>8610116.7287999988</v>
      </c>
      <c r="G25" s="236"/>
      <c r="H25" s="236"/>
      <c r="I25" s="236"/>
      <c r="J25" s="236"/>
    </row>
    <row r="26" spans="1:10" ht="15" customHeight="1">
      <c r="A26" s="240" t="s">
        <v>58</v>
      </c>
      <c r="B26" s="241">
        <v>9763966.9199999999</v>
      </c>
      <c r="C26" s="242">
        <f>B26/F26</f>
        <v>0.76849654738080597</v>
      </c>
      <c r="D26" s="241">
        <v>2941317.1222999999</v>
      </c>
      <c r="E26" s="242">
        <f>D26/F26</f>
        <v>0.231503452619194</v>
      </c>
      <c r="F26" s="243">
        <f>D26+B26</f>
        <v>12705284.042300001</v>
      </c>
      <c r="G26" s="236"/>
      <c r="H26" s="236"/>
      <c r="I26" s="236"/>
      <c r="J26" s="236"/>
    </row>
    <row r="27" spans="1:10" ht="15" customHeight="1">
      <c r="A27" s="240" t="s">
        <v>59</v>
      </c>
      <c r="B27" s="241">
        <v>7208802.3600000003</v>
      </c>
      <c r="C27" s="242">
        <f>B27/F27</f>
        <v>0.81322041874367734</v>
      </c>
      <c r="D27" s="241">
        <v>1655709.8851999999</v>
      </c>
      <c r="E27" s="242">
        <f>D27/F27</f>
        <v>0.18677958125632257</v>
      </c>
      <c r="F27" s="243">
        <f>D27+B27</f>
        <v>8864512.2452000007</v>
      </c>
      <c r="G27" s="236"/>
      <c r="H27" s="236"/>
      <c r="I27" s="236"/>
      <c r="J27" s="236"/>
    </row>
    <row r="28" spans="1:10" ht="15" customHeight="1">
      <c r="A28" s="240" t="s">
        <v>60</v>
      </c>
      <c r="B28" s="241">
        <v>222399209.30000001</v>
      </c>
      <c r="C28" s="242">
        <f t="shared" si="2"/>
        <v>0.66334438464737799</v>
      </c>
      <c r="D28" s="241">
        <v>112870394.916554</v>
      </c>
      <c r="E28" s="242">
        <f t="shared" si="0"/>
        <v>0.3366556153526219</v>
      </c>
      <c r="F28" s="243">
        <f t="shared" si="1"/>
        <v>335269604.21655405</v>
      </c>
      <c r="G28" s="236"/>
      <c r="H28" s="236"/>
      <c r="I28" s="236"/>
      <c r="J28" s="236"/>
    </row>
    <row r="29" spans="1:10" ht="15" customHeight="1">
      <c r="A29" s="240" t="s">
        <v>320</v>
      </c>
      <c r="B29" s="241">
        <v>3690259.6</v>
      </c>
      <c r="C29" s="242">
        <f>B29/F29</f>
        <v>0.67310345957852513</v>
      </c>
      <c r="D29" s="241">
        <v>1792195.6562999999</v>
      </c>
      <c r="E29" s="242">
        <f>D29/F29</f>
        <v>0.32689654042147476</v>
      </c>
      <c r="F29" s="243">
        <f>D29+B29</f>
        <v>5482455.2563000005</v>
      </c>
      <c r="G29" s="236"/>
      <c r="H29" s="236"/>
      <c r="I29" s="236"/>
      <c r="J29" s="236"/>
    </row>
    <row r="30" spans="1:10" ht="15" customHeight="1">
      <c r="A30" s="240" t="s">
        <v>257</v>
      </c>
      <c r="B30" s="241">
        <v>27794020.48</v>
      </c>
      <c r="C30" s="242">
        <f>B30/F30</f>
        <v>0.53116908535936347</v>
      </c>
      <c r="D30" s="241">
        <v>24532105.505279999</v>
      </c>
      <c r="E30" s="242">
        <f>D30/F30</f>
        <v>0.46883091464063653</v>
      </c>
      <c r="F30" s="243">
        <f>D30+B30</f>
        <v>52326125.98528</v>
      </c>
      <c r="G30" s="236"/>
      <c r="H30" s="236"/>
      <c r="I30" s="236"/>
      <c r="J30" s="236"/>
    </row>
    <row r="31" spans="1:10" ht="15" customHeight="1">
      <c r="A31" s="240" t="s">
        <v>61</v>
      </c>
      <c r="B31" s="241">
        <v>1466750991.8800001</v>
      </c>
      <c r="C31" s="242">
        <f>B31/F31</f>
        <v>0.77708535371423315</v>
      </c>
      <c r="D31" s="241">
        <v>420752079.52569997</v>
      </c>
      <c r="E31" s="242">
        <f>D31/F31</f>
        <v>0.22291464628576674</v>
      </c>
      <c r="F31" s="243">
        <f>D31+B31</f>
        <v>1887503071.4057002</v>
      </c>
      <c r="G31" s="236"/>
      <c r="H31" s="236"/>
      <c r="I31" s="236"/>
      <c r="J31" s="236"/>
    </row>
    <row r="32" spans="1:10" ht="15" customHeight="1">
      <c r="A32" s="240" t="s">
        <v>62</v>
      </c>
      <c r="B32" s="241">
        <v>92380144.859999999</v>
      </c>
      <c r="C32" s="242">
        <f>B32/F32</f>
        <v>0.71463222965629358</v>
      </c>
      <c r="D32" s="241">
        <v>36889346.531999998</v>
      </c>
      <c r="E32" s="242">
        <f>D32/F32</f>
        <v>0.28536777034370653</v>
      </c>
      <c r="F32" s="243">
        <f>D32+B32</f>
        <v>129269491.39199999</v>
      </c>
      <c r="G32" s="236"/>
      <c r="H32" s="236"/>
      <c r="I32" s="236"/>
      <c r="J32" s="236"/>
    </row>
    <row r="33" spans="1:10" ht="15" customHeight="1">
      <c r="A33" s="240" t="s">
        <v>63</v>
      </c>
      <c r="B33" s="241">
        <v>1884192.5</v>
      </c>
      <c r="C33" s="242">
        <f t="shared" si="2"/>
        <v>0.87886345449197256</v>
      </c>
      <c r="D33" s="241">
        <v>259704.2457</v>
      </c>
      <c r="E33" s="242">
        <f t="shared" si="0"/>
        <v>0.12113654550802745</v>
      </c>
      <c r="F33" s="243">
        <f t="shared" si="1"/>
        <v>2143896.7456999999</v>
      </c>
      <c r="G33" s="236"/>
      <c r="H33" s="236"/>
      <c r="I33" s="236"/>
      <c r="J33" s="236"/>
    </row>
    <row r="34" spans="1:10" ht="15" customHeight="1">
      <c r="A34" s="240" t="s">
        <v>64</v>
      </c>
      <c r="B34" s="241">
        <v>130201292.72</v>
      </c>
      <c r="C34" s="242">
        <f t="shared" si="2"/>
        <v>0.68300787056398926</v>
      </c>
      <c r="D34" s="241">
        <v>60427978.671099998</v>
      </c>
      <c r="E34" s="242">
        <f t="shared" si="0"/>
        <v>0.31699212943601079</v>
      </c>
      <c r="F34" s="243">
        <f t="shared" si="1"/>
        <v>190629271.39109999</v>
      </c>
      <c r="G34" s="236"/>
      <c r="H34" s="236"/>
      <c r="I34" s="236"/>
      <c r="J34" s="236"/>
    </row>
    <row r="35" spans="1:10" ht="15" customHeight="1">
      <c r="A35" s="240" t="s">
        <v>65</v>
      </c>
      <c r="B35" s="241">
        <v>2340491.16</v>
      </c>
      <c r="C35" s="242">
        <f t="shared" si="2"/>
        <v>0.70872233305090626</v>
      </c>
      <c r="D35" s="241">
        <v>961918.05</v>
      </c>
      <c r="E35" s="242">
        <f t="shared" si="0"/>
        <v>0.29127766694909385</v>
      </c>
      <c r="F35" s="243">
        <f t="shared" si="1"/>
        <v>3302409.21</v>
      </c>
      <c r="G35" s="236"/>
      <c r="H35" s="236"/>
      <c r="I35" s="236"/>
      <c r="J35" s="236"/>
    </row>
    <row r="36" spans="1:10" ht="15" customHeight="1">
      <c r="A36" s="240" t="s">
        <v>66</v>
      </c>
      <c r="B36" s="241">
        <v>4921384.18</v>
      </c>
      <c r="C36" s="242">
        <f>B36/F36</f>
        <v>0.58129979855786951</v>
      </c>
      <c r="D36" s="241">
        <v>3544787.9951999998</v>
      </c>
      <c r="E36" s="242">
        <f>D36/F36</f>
        <v>0.41870020144213044</v>
      </c>
      <c r="F36" s="243">
        <f>D36+B36</f>
        <v>8466172.1752000004</v>
      </c>
      <c r="G36" s="236"/>
      <c r="H36" s="236"/>
      <c r="I36" s="236"/>
      <c r="J36" s="236"/>
    </row>
    <row r="37" spans="1:10" ht="15" customHeight="1">
      <c r="A37" s="240" t="s">
        <v>366</v>
      </c>
      <c r="B37" s="241">
        <v>4242183.76</v>
      </c>
      <c r="C37" s="242">
        <f>B37/F37</f>
        <v>0.89504891385717089</v>
      </c>
      <c r="D37" s="241">
        <v>497427.33199999999</v>
      </c>
      <c r="E37" s="242">
        <f>D37/F37</f>
        <v>0.10495108614282903</v>
      </c>
      <c r="F37" s="243">
        <f>D37+B37</f>
        <v>4739611.0920000002</v>
      </c>
      <c r="G37" s="236"/>
      <c r="H37" s="236"/>
      <c r="I37" s="236"/>
      <c r="J37" s="236"/>
    </row>
    <row r="38" spans="1:10" ht="15" customHeight="1">
      <c r="A38" s="240" t="s">
        <v>67</v>
      </c>
      <c r="B38" s="241">
        <v>1465889531.22</v>
      </c>
      <c r="C38" s="242">
        <f t="shared" si="2"/>
        <v>0.41088649414309592</v>
      </c>
      <c r="D38" s="241">
        <v>2101736935.2500501</v>
      </c>
      <c r="E38" s="242">
        <f t="shared" si="0"/>
        <v>0.58911350585690414</v>
      </c>
      <c r="F38" s="243">
        <f t="shared" si="1"/>
        <v>3567626466.4700499</v>
      </c>
      <c r="G38" s="236"/>
      <c r="H38" s="236"/>
      <c r="I38" s="236"/>
      <c r="J38" s="236"/>
    </row>
    <row r="39" spans="1:10" ht="15" customHeight="1">
      <c r="A39" s="240" t="s">
        <v>244</v>
      </c>
      <c r="B39" s="241">
        <v>768892823.86000001</v>
      </c>
      <c r="C39" s="242">
        <f t="shared" si="2"/>
        <v>0.63926898857918502</v>
      </c>
      <c r="D39" s="241">
        <v>433876022.42630601</v>
      </c>
      <c r="E39" s="242">
        <f t="shared" si="0"/>
        <v>0.3607310114208151</v>
      </c>
      <c r="F39" s="243">
        <f t="shared" si="1"/>
        <v>1202768846.2863059</v>
      </c>
      <c r="G39" s="236"/>
      <c r="H39" s="236"/>
      <c r="I39" s="236"/>
      <c r="J39" s="236"/>
    </row>
    <row r="40" spans="1:10" ht="15" customHeight="1">
      <c r="A40" s="240" t="s">
        <v>68</v>
      </c>
      <c r="B40" s="241">
        <v>157197228.80000001</v>
      </c>
      <c r="C40" s="242">
        <f t="shared" si="2"/>
        <v>0.87442753660372141</v>
      </c>
      <c r="D40" s="241">
        <v>22574361.4344</v>
      </c>
      <c r="E40" s="242">
        <f t="shared" si="0"/>
        <v>0.12557246339627864</v>
      </c>
      <c r="F40" s="243">
        <f t="shared" si="1"/>
        <v>179771590.2344</v>
      </c>
      <c r="G40" s="236"/>
      <c r="H40" s="236"/>
      <c r="I40" s="236"/>
      <c r="J40" s="236"/>
    </row>
    <row r="41" spans="1:10" ht="15" customHeight="1">
      <c r="A41" s="240" t="s">
        <v>69</v>
      </c>
      <c r="B41" s="241">
        <v>7486731.7400000002</v>
      </c>
      <c r="C41" s="242">
        <f t="shared" si="2"/>
        <v>0.90797262023180303</v>
      </c>
      <c r="D41" s="241">
        <v>758816.16879999998</v>
      </c>
      <c r="E41" s="242">
        <f t="shared" si="0"/>
        <v>9.2027379768196971E-2</v>
      </c>
      <c r="F41" s="243">
        <f t="shared" si="1"/>
        <v>8245547.9088000003</v>
      </c>
      <c r="G41" s="236"/>
      <c r="H41" s="236"/>
      <c r="I41" s="236"/>
      <c r="J41" s="236"/>
    </row>
    <row r="42" spans="1:10" ht="15" customHeight="1">
      <c r="A42" s="240" t="s">
        <v>70</v>
      </c>
      <c r="B42" s="241">
        <v>19066653</v>
      </c>
      <c r="C42" s="242">
        <f>B42/F42</f>
        <v>0.68480375313748842</v>
      </c>
      <c r="D42" s="241">
        <v>8775853.5759999994</v>
      </c>
      <c r="E42" s="242">
        <f>D42/F42</f>
        <v>0.31519624686251163</v>
      </c>
      <c r="F42" s="243">
        <f>D42+B42</f>
        <v>27842506.575999998</v>
      </c>
      <c r="G42" s="236"/>
      <c r="H42" s="236"/>
      <c r="I42" s="236"/>
      <c r="J42" s="236"/>
    </row>
    <row r="43" spans="1:10" ht="15" customHeight="1">
      <c r="A43" s="240" t="s">
        <v>71</v>
      </c>
      <c r="B43" s="241">
        <v>109098092.88</v>
      </c>
      <c r="C43" s="242">
        <f>B43/F43</f>
        <v>0.83999879209625472</v>
      </c>
      <c r="D43" s="241">
        <v>20780775.883299999</v>
      </c>
      <c r="E43" s="242">
        <f>D43/F43</f>
        <v>0.16000120790374517</v>
      </c>
      <c r="F43" s="243">
        <f>D43+B43</f>
        <v>129878868.7633</v>
      </c>
      <c r="G43" s="236"/>
      <c r="H43" s="236"/>
      <c r="I43" s="236"/>
      <c r="J43" s="236"/>
    </row>
    <row r="44" spans="1:10" ht="15" customHeight="1">
      <c r="A44" s="240" t="s">
        <v>72</v>
      </c>
      <c r="B44" s="241">
        <v>208459368.74000001</v>
      </c>
      <c r="C44" s="242">
        <f t="shared" si="2"/>
        <v>0.70911624241221782</v>
      </c>
      <c r="D44" s="241">
        <v>85511289.767100006</v>
      </c>
      <c r="E44" s="242">
        <f t="shared" si="0"/>
        <v>0.29088375758778229</v>
      </c>
      <c r="F44" s="243">
        <f t="shared" si="1"/>
        <v>293970658.50709999</v>
      </c>
      <c r="G44" s="236"/>
      <c r="H44" s="236"/>
      <c r="I44" s="236"/>
      <c r="J44" s="236"/>
    </row>
    <row r="45" spans="1:10" ht="15" customHeight="1">
      <c r="A45" s="240" t="s">
        <v>73</v>
      </c>
      <c r="B45" s="241">
        <v>1712946928.74</v>
      </c>
      <c r="C45" s="242">
        <f t="shared" si="2"/>
        <v>0.78915336510888989</v>
      </c>
      <c r="D45" s="241">
        <v>457666547.0115</v>
      </c>
      <c r="E45" s="242">
        <f t="shared" si="0"/>
        <v>0.21084663489111011</v>
      </c>
      <c r="F45" s="243">
        <f t="shared" si="1"/>
        <v>2170613475.7515001</v>
      </c>
      <c r="G45" s="236"/>
      <c r="H45" s="236"/>
      <c r="I45" s="236"/>
      <c r="J45" s="236"/>
    </row>
    <row r="46" spans="1:10" ht="15" customHeight="1">
      <c r="A46" s="240" t="s">
        <v>74</v>
      </c>
      <c r="B46" s="241">
        <v>107790792.52</v>
      </c>
      <c r="C46" s="242">
        <f t="shared" si="2"/>
        <v>0.83931473754293706</v>
      </c>
      <c r="D46" s="241">
        <v>20636348.930599999</v>
      </c>
      <c r="E46" s="242">
        <f t="shared" si="0"/>
        <v>0.16068526245706288</v>
      </c>
      <c r="F46" s="243">
        <f t="shared" si="1"/>
        <v>128427141.4506</v>
      </c>
      <c r="G46" s="236"/>
      <c r="H46" s="236"/>
      <c r="I46" s="236"/>
      <c r="J46" s="236"/>
    </row>
    <row r="47" spans="1:10" ht="15" customHeight="1">
      <c r="A47" s="240" t="s">
        <v>321</v>
      </c>
      <c r="B47" s="241">
        <v>5435693.1799999997</v>
      </c>
      <c r="C47" s="242">
        <f>B47/F47</f>
        <v>1</v>
      </c>
      <c r="D47" s="241">
        <v>0</v>
      </c>
      <c r="E47" s="242">
        <f>D47/F47</f>
        <v>0</v>
      </c>
      <c r="F47" s="243">
        <f>D47+B47</f>
        <v>5435693.1799999997</v>
      </c>
      <c r="G47" s="236"/>
      <c r="H47" s="236"/>
      <c r="I47" s="236"/>
      <c r="J47" s="236"/>
    </row>
    <row r="48" spans="1:10" ht="15" customHeight="1">
      <c r="A48" s="240" t="s">
        <v>75</v>
      </c>
      <c r="B48" s="241">
        <v>18448232.219999999</v>
      </c>
      <c r="C48" s="242">
        <f>B48/F48</f>
        <v>0.45890363976837112</v>
      </c>
      <c r="D48" s="241">
        <v>21752434.371599998</v>
      </c>
      <c r="E48" s="242">
        <f>D48/F48</f>
        <v>0.54109636023162877</v>
      </c>
      <c r="F48" s="243">
        <f>D48+B48</f>
        <v>40200666.591600001</v>
      </c>
      <c r="G48" s="236"/>
      <c r="H48" s="236"/>
      <c r="I48" s="236"/>
      <c r="J48" s="236"/>
    </row>
    <row r="49" spans="1:10" ht="15" customHeight="1">
      <c r="A49" s="240" t="s">
        <v>76</v>
      </c>
      <c r="B49" s="241">
        <v>1638372459.72</v>
      </c>
      <c r="C49" s="242">
        <f t="shared" si="2"/>
        <v>0.81425095883608767</v>
      </c>
      <c r="D49" s="241">
        <v>373749775.98720002</v>
      </c>
      <c r="E49" s="242">
        <f t="shared" si="0"/>
        <v>0.18574904116391233</v>
      </c>
      <c r="F49" s="243">
        <f t="shared" si="1"/>
        <v>2012122235.7072001</v>
      </c>
      <c r="G49" s="236"/>
      <c r="H49" s="236"/>
      <c r="I49" s="236"/>
      <c r="J49" s="236"/>
    </row>
    <row r="50" spans="1:10" ht="15" customHeight="1">
      <c r="A50" s="240" t="s">
        <v>77</v>
      </c>
      <c r="B50" s="241">
        <v>330444360.98000002</v>
      </c>
      <c r="C50" s="242">
        <f t="shared" si="2"/>
        <v>0.81215929488902727</v>
      </c>
      <c r="D50" s="241">
        <v>76427004.107500002</v>
      </c>
      <c r="E50" s="242">
        <f t="shared" si="0"/>
        <v>0.1878407051109727</v>
      </c>
      <c r="F50" s="243">
        <f t="shared" si="1"/>
        <v>406871365.08750004</v>
      </c>
      <c r="G50" s="236"/>
      <c r="H50" s="236"/>
      <c r="I50" s="236"/>
      <c r="J50" s="236"/>
    </row>
    <row r="51" spans="1:10" ht="15" customHeight="1">
      <c r="A51" s="240" t="s">
        <v>78</v>
      </c>
      <c r="B51" s="241">
        <v>16037458.800000001</v>
      </c>
      <c r="C51" s="242">
        <f>B51/F51</f>
        <v>0.70874949665415565</v>
      </c>
      <c r="D51" s="241">
        <v>6590365.1007000003</v>
      </c>
      <c r="E51" s="242">
        <f>D51/F51</f>
        <v>0.29125050334584424</v>
      </c>
      <c r="F51" s="243">
        <f>D51+B51</f>
        <v>22627823.900700003</v>
      </c>
      <c r="G51" s="236"/>
      <c r="H51" s="236"/>
      <c r="I51" s="236"/>
      <c r="J51" s="236"/>
    </row>
    <row r="52" spans="1:10" ht="15" customHeight="1">
      <c r="A52" s="240" t="s">
        <v>79</v>
      </c>
      <c r="B52" s="241">
        <v>14926653.48</v>
      </c>
      <c r="C52" s="242">
        <f t="shared" si="2"/>
        <v>0.59251224467152919</v>
      </c>
      <c r="D52" s="241">
        <v>10265489.9976</v>
      </c>
      <c r="E52" s="242">
        <f t="shared" si="0"/>
        <v>0.40748775532847081</v>
      </c>
      <c r="F52" s="243">
        <f t="shared" si="1"/>
        <v>25192143.477600001</v>
      </c>
      <c r="G52" s="236"/>
      <c r="H52" s="236"/>
      <c r="I52" s="236"/>
      <c r="J52" s="236"/>
    </row>
    <row r="53" spans="1:10" ht="15" customHeight="1">
      <c r="A53" s="240" t="s">
        <v>80</v>
      </c>
      <c r="B53" s="241">
        <v>110323372.2</v>
      </c>
      <c r="C53" s="242">
        <f t="shared" si="2"/>
        <v>0.66450536384581904</v>
      </c>
      <c r="D53" s="241">
        <v>55699926.034199998</v>
      </c>
      <c r="E53" s="242">
        <f t="shared" si="0"/>
        <v>0.3354946361541809</v>
      </c>
      <c r="F53" s="243">
        <f t="shared" si="1"/>
        <v>166023298.2342</v>
      </c>
      <c r="G53" s="236"/>
      <c r="H53" s="236"/>
      <c r="I53" s="236"/>
      <c r="J53" s="236"/>
    </row>
    <row r="54" spans="1:10" ht="15" customHeight="1">
      <c r="A54" s="240" t="s">
        <v>81</v>
      </c>
      <c r="B54" s="241">
        <v>37163113.039999999</v>
      </c>
      <c r="C54" s="242">
        <f t="shared" si="2"/>
        <v>0.79054644576012312</v>
      </c>
      <c r="D54" s="241">
        <v>9846285.6351999994</v>
      </c>
      <c r="E54" s="242">
        <f t="shared" si="0"/>
        <v>0.20945355423987688</v>
      </c>
      <c r="F54" s="243">
        <f t="shared" si="1"/>
        <v>47009398.6752</v>
      </c>
      <c r="G54" s="236"/>
      <c r="H54" s="236"/>
      <c r="I54" s="236"/>
      <c r="J54" s="236"/>
    </row>
    <row r="55" spans="1:10" ht="15" customHeight="1">
      <c r="A55" s="240" t="s">
        <v>82</v>
      </c>
      <c r="B55" s="241">
        <v>26619206.32</v>
      </c>
      <c r="C55" s="242">
        <f t="shared" si="2"/>
        <v>0.80682075410305998</v>
      </c>
      <c r="D55" s="241">
        <v>6373507.5939999996</v>
      </c>
      <c r="E55" s="242">
        <f t="shared" si="0"/>
        <v>0.19317924589693999</v>
      </c>
      <c r="F55" s="243">
        <f t="shared" si="1"/>
        <v>32992713.914000001</v>
      </c>
      <c r="G55" s="236"/>
      <c r="H55" s="236"/>
      <c r="I55" s="236"/>
      <c r="J55" s="236"/>
    </row>
    <row r="56" spans="1:10" ht="15" customHeight="1">
      <c r="A56" s="240" t="s">
        <v>367</v>
      </c>
      <c r="B56" s="241">
        <v>8416610.0800000001</v>
      </c>
      <c r="C56" s="242">
        <f>B56/F56</f>
        <v>0.78412097807680015</v>
      </c>
      <c r="D56" s="241">
        <v>2317205.6389000001</v>
      </c>
      <c r="E56" s="242">
        <f>D56/F56</f>
        <v>0.21587902192319983</v>
      </c>
      <c r="F56" s="243">
        <f>D56+B56</f>
        <v>10733815.718900001</v>
      </c>
      <c r="G56" s="236"/>
      <c r="H56" s="236"/>
      <c r="I56" s="236"/>
      <c r="J56" s="236"/>
    </row>
    <row r="57" spans="1:10" ht="15" customHeight="1">
      <c r="A57" s="240" t="s">
        <v>83</v>
      </c>
      <c r="B57" s="241">
        <v>1178596855.04</v>
      </c>
      <c r="C57" s="242">
        <f t="shared" si="2"/>
        <v>0.77167098703013393</v>
      </c>
      <c r="D57" s="241">
        <v>348733930.81209999</v>
      </c>
      <c r="E57" s="242">
        <f t="shared" si="0"/>
        <v>0.22832901296986616</v>
      </c>
      <c r="F57" s="243">
        <f t="shared" si="1"/>
        <v>1527330785.8520999</v>
      </c>
      <c r="G57" s="236"/>
      <c r="H57" s="236"/>
      <c r="I57" s="236"/>
      <c r="J57" s="236"/>
    </row>
    <row r="58" spans="1:10" ht="15" customHeight="1">
      <c r="A58" s="240" t="s">
        <v>84</v>
      </c>
      <c r="B58" s="241">
        <v>46178032.399999999</v>
      </c>
      <c r="C58" s="242">
        <f t="shared" si="2"/>
        <v>0.76768935486469436</v>
      </c>
      <c r="D58" s="241">
        <v>13973944.5779</v>
      </c>
      <c r="E58" s="242">
        <f t="shared" si="0"/>
        <v>0.23231064513530561</v>
      </c>
      <c r="F58" s="243">
        <f t="shared" si="1"/>
        <v>60151976.977899998</v>
      </c>
      <c r="G58" s="236"/>
      <c r="H58" s="236"/>
      <c r="I58" s="236"/>
      <c r="J58" s="236"/>
    </row>
    <row r="59" spans="1:10" ht="15" customHeight="1">
      <c r="A59" s="240" t="s">
        <v>85</v>
      </c>
      <c r="B59" s="241">
        <v>956738.28</v>
      </c>
      <c r="C59" s="242">
        <f>B59/F59</f>
        <v>0.93285620952288051</v>
      </c>
      <c r="D59" s="241">
        <v>68862.740000000005</v>
      </c>
      <c r="E59" s="242">
        <f>D59/F59</f>
        <v>6.7143790477119464E-2</v>
      </c>
      <c r="F59" s="243">
        <f>D59+B59</f>
        <v>1025601.02</v>
      </c>
      <c r="G59" s="236"/>
      <c r="H59" s="236"/>
      <c r="I59" s="236"/>
      <c r="J59" s="236"/>
    </row>
    <row r="60" spans="1:10" ht="15" customHeight="1">
      <c r="A60" s="240" t="s">
        <v>86</v>
      </c>
      <c r="B60" s="241">
        <v>424958590.36000001</v>
      </c>
      <c r="C60" s="242">
        <f t="shared" si="2"/>
        <v>0.79886444705567417</v>
      </c>
      <c r="D60" s="241">
        <v>106994724.03049999</v>
      </c>
      <c r="E60" s="242">
        <f t="shared" si="0"/>
        <v>0.20113555294432578</v>
      </c>
      <c r="F60" s="243">
        <f t="shared" si="1"/>
        <v>531953314.39050001</v>
      </c>
      <c r="G60" s="236"/>
      <c r="H60" s="236"/>
      <c r="I60" s="236"/>
      <c r="J60" s="236"/>
    </row>
    <row r="61" spans="1:10" ht="15" customHeight="1">
      <c r="A61" s="240" t="s">
        <v>87</v>
      </c>
      <c r="B61" s="241">
        <v>953463922.25999999</v>
      </c>
      <c r="C61" s="242">
        <f t="shared" si="2"/>
        <v>0.79478837401922042</v>
      </c>
      <c r="D61" s="241">
        <v>246181107.06819999</v>
      </c>
      <c r="E61" s="242">
        <f t="shared" si="0"/>
        <v>0.20521162598077966</v>
      </c>
      <c r="F61" s="243">
        <f t="shared" si="1"/>
        <v>1199645029.3281999</v>
      </c>
      <c r="G61" s="236"/>
      <c r="H61" s="236"/>
      <c r="I61" s="236"/>
      <c r="J61" s="236"/>
    </row>
    <row r="62" spans="1:10" ht="15" customHeight="1">
      <c r="A62" s="240" t="s">
        <v>254</v>
      </c>
      <c r="B62" s="241">
        <v>9077378.7400000002</v>
      </c>
      <c r="C62" s="242">
        <f t="shared" si="2"/>
        <v>0.77236523187043671</v>
      </c>
      <c r="D62" s="241">
        <v>2675323.6932999999</v>
      </c>
      <c r="E62" s="242">
        <f t="shared" si="0"/>
        <v>0.22763476812956332</v>
      </c>
      <c r="F62" s="243">
        <f t="shared" si="1"/>
        <v>11752702.4333</v>
      </c>
      <c r="G62" s="236"/>
      <c r="H62" s="236"/>
      <c r="I62" s="236"/>
      <c r="J62" s="236"/>
    </row>
    <row r="63" spans="1:10" ht="15" customHeight="1">
      <c r="A63" s="240" t="s">
        <v>88</v>
      </c>
      <c r="B63" s="241">
        <v>255336472.90000001</v>
      </c>
      <c r="C63" s="242">
        <f t="shared" si="2"/>
        <v>0.7889586057725132</v>
      </c>
      <c r="D63" s="241">
        <v>68300877.693299994</v>
      </c>
      <c r="E63" s="242">
        <f t="shared" si="0"/>
        <v>0.21104139422748683</v>
      </c>
      <c r="F63" s="243">
        <f t="shared" si="1"/>
        <v>323637350.59329998</v>
      </c>
      <c r="G63" s="236"/>
      <c r="H63" s="236"/>
      <c r="I63" s="236"/>
    </row>
    <row r="64" spans="1:10" ht="15" customHeight="1">
      <c r="A64" s="240" t="s">
        <v>89</v>
      </c>
      <c r="B64" s="241">
        <v>661853406.13999999</v>
      </c>
      <c r="C64" s="242">
        <f t="shared" si="2"/>
        <v>0.8050021794833877</v>
      </c>
      <c r="D64" s="241">
        <v>160322512.14726001</v>
      </c>
      <c r="E64" s="242">
        <f t="shared" si="0"/>
        <v>0.19499782051661227</v>
      </c>
      <c r="F64" s="243">
        <f t="shared" si="1"/>
        <v>822175918.28726006</v>
      </c>
      <c r="G64" s="236"/>
      <c r="H64" s="236"/>
      <c r="I64" s="236"/>
    </row>
    <row r="65" spans="1:9" ht="15" customHeight="1">
      <c r="A65" s="240" t="s">
        <v>90</v>
      </c>
      <c r="B65" s="241">
        <v>8336287.0599999996</v>
      </c>
      <c r="C65" s="242">
        <f>B65/F65</f>
        <v>0.79906467604804265</v>
      </c>
      <c r="D65" s="241">
        <v>2096269.0395</v>
      </c>
      <c r="E65" s="242">
        <f>D65/F65</f>
        <v>0.20093532395195723</v>
      </c>
      <c r="F65" s="243">
        <f>D65+B65</f>
        <v>10432556.0995</v>
      </c>
      <c r="G65" s="236"/>
      <c r="H65" s="236"/>
      <c r="I65" s="236"/>
    </row>
    <row r="66" spans="1:9" ht="15" customHeight="1">
      <c r="A66" s="240" t="s">
        <v>91</v>
      </c>
      <c r="B66" s="241">
        <v>161573400.22</v>
      </c>
      <c r="C66" s="242">
        <f t="shared" si="2"/>
        <v>0.79816945431605557</v>
      </c>
      <c r="D66" s="241">
        <v>40856546.6369</v>
      </c>
      <c r="E66" s="242">
        <f t="shared" si="0"/>
        <v>0.20183054568394443</v>
      </c>
      <c r="F66" s="243">
        <f>D66+B66</f>
        <v>202429946.85690001</v>
      </c>
      <c r="G66" s="236"/>
      <c r="H66" s="236"/>
      <c r="I66" s="236"/>
    </row>
    <row r="67" spans="1:9" s="282" customFormat="1" ht="3.75" customHeight="1">
      <c r="B67" s="283"/>
      <c r="C67" s="284"/>
      <c r="D67" s="283"/>
      <c r="E67" s="284"/>
      <c r="F67" s="285"/>
      <c r="G67" s="286"/>
      <c r="H67" s="286"/>
      <c r="I67" s="287"/>
    </row>
    <row r="68" spans="1:9" ht="12.75" customHeight="1">
      <c r="C68" s="235"/>
      <c r="F68" s="61" t="s">
        <v>187</v>
      </c>
      <c r="G68" s="14"/>
      <c r="H68" s="14"/>
      <c r="I68"/>
    </row>
    <row r="69" spans="1:9" customFormat="1" ht="12.75">
      <c r="A69" s="235"/>
      <c r="B69" s="236"/>
      <c r="C69" s="235"/>
      <c r="D69" s="236"/>
      <c r="E69" s="237"/>
      <c r="F69" s="61" t="s">
        <v>188</v>
      </c>
      <c r="G69" s="14"/>
      <c r="H69" s="14"/>
    </row>
    <row r="70" spans="1:9" customFormat="1" ht="3.75" customHeight="1">
      <c r="F70" s="61"/>
      <c r="G70" s="14"/>
      <c r="H70" s="14"/>
    </row>
    <row r="71" spans="1:9" customFormat="1" ht="15.75">
      <c r="F71" s="98">
        <v>13</v>
      </c>
      <c r="G71" s="14"/>
      <c r="H71" s="14"/>
    </row>
    <row r="72" spans="1:9" customFormat="1" ht="12.75">
      <c r="G72" s="235"/>
      <c r="H72" s="235"/>
      <c r="I72" s="235"/>
    </row>
    <row r="73" spans="1:9" customFormat="1" ht="12.75">
      <c r="G73" s="235"/>
      <c r="H73" s="235"/>
      <c r="I73" s="235"/>
    </row>
    <row r="74" spans="1:9" ht="15.75">
      <c r="A74"/>
      <c r="B74"/>
      <c r="C74"/>
      <c r="D74"/>
      <c r="E74"/>
      <c r="F74" s="98"/>
    </row>
  </sheetData>
  <phoneticPr fontId="4" type="noConversion"/>
  <printOptions horizontalCentered="1"/>
  <pageMargins left="0.78740157480314965" right="0.78740157480314965" top="0.98425196850393704" bottom="0.19685039370078741" header="0.51181102362204722" footer="0.51181102362204722"/>
  <pageSetup paperSize="9" scale="71" orientation="portrait" horizontalDpi="1200" verticalDpi="12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8"/>
  <sheetViews>
    <sheetView workbookViewId="0">
      <selection activeCell="A7" sqref="A7"/>
    </sheetView>
  </sheetViews>
  <sheetFormatPr baseColWidth="10" defaultRowHeight="11.25"/>
  <cols>
    <col min="1" max="1" width="38.7109375" style="235" customWidth="1"/>
    <col min="2" max="2" width="17.7109375" style="236" customWidth="1"/>
    <col min="3" max="3" width="16" style="237" customWidth="1"/>
    <col min="4" max="4" width="16" style="236" customWidth="1"/>
    <col min="5" max="5" width="14.7109375" style="237" customWidth="1"/>
    <col min="6" max="6" width="16.5703125" style="238" customWidth="1"/>
    <col min="7" max="7" width="30.140625" style="235" bestFit="1" customWidth="1"/>
    <col min="8" max="16384" width="11.42578125" style="235"/>
  </cols>
  <sheetData>
    <row r="1" spans="1:9" ht="18" customHeight="1">
      <c r="A1"/>
      <c r="B1"/>
      <c r="C1"/>
      <c r="D1"/>
      <c r="E1"/>
      <c r="F1"/>
    </row>
    <row r="2" spans="1:9" ht="18">
      <c r="A2" s="23"/>
      <c r="B2" s="23"/>
      <c r="C2" s="23"/>
      <c r="D2" s="23"/>
      <c r="E2" s="23"/>
      <c r="F2" s="260" t="s">
        <v>334</v>
      </c>
    </row>
    <row r="3" spans="1:9" ht="15">
      <c r="A3"/>
      <c r="B3"/>
      <c r="C3"/>
      <c r="D3"/>
      <c r="E3"/>
      <c r="F3" s="261" t="s">
        <v>335</v>
      </c>
    </row>
    <row r="4" spans="1:9" ht="15.75" customHeight="1">
      <c r="A4"/>
      <c r="B4"/>
      <c r="C4"/>
      <c r="D4"/>
      <c r="E4"/>
      <c r="F4"/>
    </row>
    <row r="5" spans="1:9" customFormat="1" ht="15.75">
      <c r="G5" s="22"/>
    </row>
    <row r="6" spans="1:9" customFormat="1" ht="12" customHeight="1">
      <c r="G6" s="22"/>
    </row>
    <row r="7" spans="1:9" customFormat="1" ht="15.75">
      <c r="G7" s="22"/>
    </row>
    <row r="8" spans="1:9" customFormat="1" ht="15.75">
      <c r="G8" s="22"/>
    </row>
    <row r="9" spans="1:9" customFormat="1" ht="15.75">
      <c r="G9" s="22"/>
    </row>
    <row r="10" spans="1:9" customFormat="1" ht="18">
      <c r="F10" s="202" t="s">
        <v>177</v>
      </c>
      <c r="G10" s="22"/>
    </row>
    <row r="11" spans="1:9" customFormat="1" ht="3.95" customHeight="1">
      <c r="G11" s="22"/>
    </row>
    <row r="12" spans="1:9" s="239" customFormat="1" ht="25.5">
      <c r="A12" s="76" t="s">
        <v>179</v>
      </c>
      <c r="B12" s="99" t="s">
        <v>220</v>
      </c>
      <c r="C12" s="99" t="s">
        <v>184</v>
      </c>
      <c r="D12" s="99" t="s">
        <v>221</v>
      </c>
      <c r="E12" s="99" t="s">
        <v>185</v>
      </c>
      <c r="F12" s="99" t="s">
        <v>186</v>
      </c>
    </row>
    <row r="13" spans="1:9" ht="15" customHeight="1">
      <c r="A13" s="240" t="s">
        <v>45</v>
      </c>
      <c r="B13" s="241">
        <v>844835687.62</v>
      </c>
      <c r="C13" s="242">
        <f t="shared" ref="C13:C67" si="0">B13/F13</f>
        <v>0.78937667009230827</v>
      </c>
      <c r="D13" s="241">
        <v>225421034.7141</v>
      </c>
      <c r="E13" s="242">
        <f t="shared" ref="E13:E67" si="1">D13/F13</f>
        <v>0.21062332990769175</v>
      </c>
      <c r="F13" s="243">
        <f t="shared" ref="F13:F67" si="2">D13+B13</f>
        <v>1070256722.3341</v>
      </c>
      <c r="G13" s="236"/>
      <c r="H13" s="236"/>
      <c r="I13" s="236"/>
    </row>
    <row r="14" spans="1:9" ht="15" customHeight="1">
      <c r="A14" s="240" t="s">
        <v>47</v>
      </c>
      <c r="B14" s="241">
        <v>141486080.40000001</v>
      </c>
      <c r="C14" s="242">
        <f t="shared" si="0"/>
        <v>0.76654701149762916</v>
      </c>
      <c r="D14" s="241">
        <v>43089788.108799994</v>
      </c>
      <c r="E14" s="242">
        <f t="shared" si="1"/>
        <v>0.23345298850237081</v>
      </c>
      <c r="F14" s="243">
        <f t="shared" si="2"/>
        <v>184575868.5088</v>
      </c>
      <c r="G14" s="236"/>
      <c r="H14" s="236"/>
      <c r="I14" s="236"/>
    </row>
    <row r="15" spans="1:9" ht="15" customHeight="1">
      <c r="A15" s="240" t="s">
        <v>48</v>
      </c>
      <c r="B15" s="241">
        <v>1631602546.98</v>
      </c>
      <c r="C15" s="242">
        <f t="shared" si="0"/>
        <v>0.79158901200580001</v>
      </c>
      <c r="D15" s="241">
        <v>429571272.05229998</v>
      </c>
      <c r="E15" s="242">
        <f t="shared" si="1"/>
        <v>0.20841098799419996</v>
      </c>
      <c r="F15" s="243">
        <f t="shared" si="2"/>
        <v>2061173819.0323</v>
      </c>
      <c r="G15" s="236"/>
      <c r="H15" s="236"/>
      <c r="I15" s="236"/>
    </row>
    <row r="16" spans="1:9" ht="15" customHeight="1">
      <c r="A16" s="240" t="s">
        <v>49</v>
      </c>
      <c r="B16" s="241">
        <v>887158184.87999988</v>
      </c>
      <c r="C16" s="242">
        <f t="shared" si="0"/>
        <v>0.72498356024354271</v>
      </c>
      <c r="D16" s="241">
        <v>336536024.93349999</v>
      </c>
      <c r="E16" s="242">
        <f t="shared" si="1"/>
        <v>0.27501643975645729</v>
      </c>
      <c r="F16" s="243">
        <f t="shared" si="2"/>
        <v>1223694209.8134999</v>
      </c>
      <c r="G16" s="236"/>
      <c r="H16" s="236"/>
      <c r="I16" s="236"/>
    </row>
    <row r="17" spans="1:9" ht="15" customHeight="1">
      <c r="A17" s="240" t="s">
        <v>50</v>
      </c>
      <c r="B17" s="241">
        <v>72248144.680000007</v>
      </c>
      <c r="C17" s="242">
        <f t="shared" si="0"/>
        <v>0.73086562475906025</v>
      </c>
      <c r="D17" s="241">
        <v>26604698.0759</v>
      </c>
      <c r="E17" s="242">
        <f t="shared" si="1"/>
        <v>0.26913437524093969</v>
      </c>
      <c r="F17" s="243">
        <f t="shared" si="2"/>
        <v>98852842.75590001</v>
      </c>
      <c r="G17" s="236"/>
      <c r="H17" s="236"/>
      <c r="I17" s="236"/>
    </row>
    <row r="18" spans="1:9" ht="15" customHeight="1">
      <c r="A18" s="267" t="s">
        <v>322</v>
      </c>
      <c r="B18" s="241">
        <v>696200874.53999996</v>
      </c>
      <c r="C18" s="242">
        <f t="shared" si="0"/>
        <v>0.71918936975037528</v>
      </c>
      <c r="D18" s="241">
        <v>271834671.8998</v>
      </c>
      <c r="E18" s="242">
        <f t="shared" si="1"/>
        <v>0.2808106302496246</v>
      </c>
      <c r="F18" s="243">
        <f t="shared" si="2"/>
        <v>968035546.43980002</v>
      </c>
      <c r="G18" s="236"/>
      <c r="H18" s="236"/>
      <c r="I18" s="236"/>
    </row>
    <row r="19" spans="1:9" ht="15" customHeight="1">
      <c r="A19" s="240" t="s">
        <v>51</v>
      </c>
      <c r="B19" s="241">
        <v>74760881.399999991</v>
      </c>
      <c r="C19" s="242">
        <f t="shared" si="0"/>
        <v>0.58755995229581515</v>
      </c>
      <c r="D19" s="241">
        <v>52478698.336299993</v>
      </c>
      <c r="E19" s="242">
        <f t="shared" si="1"/>
        <v>0.4124400477041848</v>
      </c>
      <c r="F19" s="243">
        <f t="shared" si="2"/>
        <v>127239579.73629999</v>
      </c>
      <c r="G19" s="236"/>
      <c r="H19" s="236"/>
      <c r="I19" s="236"/>
    </row>
    <row r="20" spans="1:9" ht="15" customHeight="1">
      <c r="A20" s="240" t="s">
        <v>52</v>
      </c>
      <c r="B20" s="241">
        <v>4402774946.1399994</v>
      </c>
      <c r="C20" s="242">
        <f t="shared" si="0"/>
        <v>0.75944257321576436</v>
      </c>
      <c r="D20" s="241">
        <v>1394602105.6850002</v>
      </c>
      <c r="E20" s="242">
        <f t="shared" si="1"/>
        <v>0.24055742678423564</v>
      </c>
      <c r="F20" s="243">
        <f t="shared" si="2"/>
        <v>5797377051.8249998</v>
      </c>
      <c r="G20" s="236"/>
      <c r="H20" s="236"/>
      <c r="I20" s="236"/>
    </row>
    <row r="21" spans="1:9" ht="15" customHeight="1">
      <c r="A21" s="240" t="s">
        <v>53</v>
      </c>
      <c r="B21" s="241">
        <v>6920854.5999999996</v>
      </c>
      <c r="C21" s="242">
        <f t="shared" si="0"/>
        <v>1</v>
      </c>
      <c r="D21" s="241">
        <v>0</v>
      </c>
      <c r="E21" s="242">
        <f t="shared" si="1"/>
        <v>0</v>
      </c>
      <c r="F21" s="243">
        <f t="shared" si="2"/>
        <v>6920854.5999999996</v>
      </c>
      <c r="G21" s="236"/>
      <c r="H21" s="236"/>
      <c r="I21" s="236"/>
    </row>
    <row r="22" spans="1:9" ht="15" customHeight="1">
      <c r="A22" s="240" t="s">
        <v>54</v>
      </c>
      <c r="B22" s="241">
        <v>1783102393.6599998</v>
      </c>
      <c r="C22" s="242">
        <f t="shared" si="0"/>
        <v>0.85939534410358165</v>
      </c>
      <c r="D22" s="241">
        <v>291731273.8646</v>
      </c>
      <c r="E22" s="242">
        <f t="shared" si="1"/>
        <v>0.14060465589641832</v>
      </c>
      <c r="F22" s="243">
        <f t="shared" si="2"/>
        <v>2074833667.5245998</v>
      </c>
      <c r="G22" s="236"/>
      <c r="H22" s="236"/>
      <c r="I22" s="236"/>
    </row>
    <row r="23" spans="1:9" ht="15" customHeight="1">
      <c r="A23" s="240" t="s">
        <v>55</v>
      </c>
      <c r="B23" s="241">
        <v>176974469.81999999</v>
      </c>
      <c r="C23" s="242">
        <f t="shared" si="0"/>
        <v>0.77233657878352602</v>
      </c>
      <c r="D23" s="241">
        <v>52167169.565700002</v>
      </c>
      <c r="E23" s="242">
        <f t="shared" si="1"/>
        <v>0.22766342121647398</v>
      </c>
      <c r="F23" s="243">
        <f t="shared" si="2"/>
        <v>229141639.38569999</v>
      </c>
      <c r="G23" s="236"/>
      <c r="H23" s="236"/>
      <c r="I23" s="236"/>
    </row>
    <row r="24" spans="1:9" ht="15" customHeight="1">
      <c r="A24" s="240" t="s">
        <v>56</v>
      </c>
      <c r="B24" s="241">
        <v>230488413.75999999</v>
      </c>
      <c r="C24" s="242">
        <f t="shared" si="0"/>
        <v>1</v>
      </c>
      <c r="D24" s="241">
        <v>0</v>
      </c>
      <c r="E24" s="242">
        <f t="shared" si="1"/>
        <v>0</v>
      </c>
      <c r="F24" s="243">
        <f t="shared" si="2"/>
        <v>230488413.75999999</v>
      </c>
      <c r="G24" s="236"/>
      <c r="H24" s="236"/>
      <c r="I24" s="236"/>
    </row>
    <row r="25" spans="1:9" ht="15" customHeight="1">
      <c r="A25" s="267" t="s">
        <v>326</v>
      </c>
      <c r="B25" s="241">
        <v>657675552.31999993</v>
      </c>
      <c r="C25" s="242">
        <f>B25/F25</f>
        <v>0.43728639979505673</v>
      </c>
      <c r="D25" s="241">
        <v>846317145.89387798</v>
      </c>
      <c r="E25" s="242">
        <f>D25/F25</f>
        <v>0.56271360020494321</v>
      </c>
      <c r="F25" s="243">
        <f>D25+B25</f>
        <v>1503992698.2138779</v>
      </c>
      <c r="G25" s="236"/>
      <c r="H25" s="236"/>
      <c r="I25" s="236"/>
    </row>
    <row r="26" spans="1:9" ht="15" customHeight="1">
      <c r="A26" s="240" t="s">
        <v>57</v>
      </c>
      <c r="B26" s="241">
        <v>38823118.460000001</v>
      </c>
      <c r="C26" s="242">
        <f t="shared" si="0"/>
        <v>0.91728158919614933</v>
      </c>
      <c r="D26" s="241">
        <v>3500982.3584000003</v>
      </c>
      <c r="E26" s="242">
        <f t="shared" si="1"/>
        <v>8.2718410803850589E-2</v>
      </c>
      <c r="F26" s="243">
        <f t="shared" si="2"/>
        <v>42324100.818400003</v>
      </c>
      <c r="G26" s="236"/>
      <c r="H26" s="236"/>
      <c r="I26" s="236"/>
    </row>
    <row r="27" spans="1:9" ht="15" customHeight="1">
      <c r="A27" s="240" t="s">
        <v>58</v>
      </c>
      <c r="B27" s="241">
        <v>81187657.140000001</v>
      </c>
      <c r="C27" s="242">
        <f t="shared" si="0"/>
        <v>0.76256370084709535</v>
      </c>
      <c r="D27" s="241">
        <v>25279064.328400001</v>
      </c>
      <c r="E27" s="242">
        <f t="shared" si="1"/>
        <v>0.23743629915290468</v>
      </c>
      <c r="F27" s="243">
        <f t="shared" si="2"/>
        <v>106466721.4684</v>
      </c>
      <c r="G27" s="236"/>
      <c r="H27" s="236"/>
      <c r="I27" s="236"/>
    </row>
    <row r="28" spans="1:9" ht="15" customHeight="1">
      <c r="A28" s="240" t="s">
        <v>59</v>
      </c>
      <c r="B28" s="241">
        <v>42891429.280000001</v>
      </c>
      <c r="C28" s="242">
        <f t="shared" si="0"/>
        <v>0.63657972631472159</v>
      </c>
      <c r="D28" s="241">
        <v>24486508.638800003</v>
      </c>
      <c r="E28" s="242">
        <f t="shared" si="1"/>
        <v>0.36342027368527857</v>
      </c>
      <c r="F28" s="243">
        <f t="shared" si="2"/>
        <v>67377937.918799996</v>
      </c>
      <c r="G28" s="236"/>
      <c r="H28" s="236"/>
      <c r="I28" s="236"/>
    </row>
    <row r="29" spans="1:9" ht="15" customHeight="1">
      <c r="A29" s="240" t="s">
        <v>60</v>
      </c>
      <c r="B29" s="241">
        <v>805503329.29999995</v>
      </c>
      <c r="C29" s="242">
        <f t="shared" si="0"/>
        <v>0.29939044291699668</v>
      </c>
      <c r="D29" s="241">
        <v>1884974434.2915339</v>
      </c>
      <c r="E29" s="242">
        <f t="shared" si="1"/>
        <v>0.70060955708300343</v>
      </c>
      <c r="F29" s="243">
        <f t="shared" si="2"/>
        <v>2690477763.5915337</v>
      </c>
      <c r="G29" s="236"/>
      <c r="H29" s="236"/>
      <c r="I29" s="236"/>
    </row>
    <row r="30" spans="1:9" ht="15" customHeight="1">
      <c r="A30" s="267" t="s">
        <v>314</v>
      </c>
      <c r="B30" s="241">
        <v>15006888.700000001</v>
      </c>
      <c r="C30" s="242">
        <f>B30/F30</f>
        <v>0.30582216398437434</v>
      </c>
      <c r="D30" s="241">
        <v>34063749.295900002</v>
      </c>
      <c r="E30" s="242">
        <f>D30/F30</f>
        <v>0.69417783601562566</v>
      </c>
      <c r="F30" s="243">
        <f>D30+B30</f>
        <v>49070637.995900005</v>
      </c>
      <c r="G30" s="236"/>
      <c r="H30" s="236"/>
      <c r="I30" s="236"/>
    </row>
    <row r="31" spans="1:9" ht="15" customHeight="1">
      <c r="A31" s="267" t="s">
        <v>312</v>
      </c>
      <c r="B31" s="241">
        <v>118422027.78</v>
      </c>
      <c r="C31" s="242">
        <f>B31/F31</f>
        <v>0.51630292871217009</v>
      </c>
      <c r="D31" s="241">
        <v>110943372.24859101</v>
      </c>
      <c r="E31" s="242">
        <f>D31/F31</f>
        <v>0.48369707128782991</v>
      </c>
      <c r="F31" s="243">
        <f>D31+B31</f>
        <v>229365400.02859101</v>
      </c>
      <c r="G31" s="236"/>
      <c r="H31" s="236"/>
      <c r="I31" s="236"/>
    </row>
    <row r="32" spans="1:9" ht="15" customHeight="1">
      <c r="A32" s="240" t="s">
        <v>61</v>
      </c>
      <c r="B32" s="241">
        <v>7915622827.8000002</v>
      </c>
      <c r="C32" s="242">
        <f t="shared" si="0"/>
        <v>0.76830917986964642</v>
      </c>
      <c r="D32" s="241">
        <v>2387030108.2783999</v>
      </c>
      <c r="E32" s="242">
        <f t="shared" si="1"/>
        <v>0.23169082013035361</v>
      </c>
      <c r="F32" s="243">
        <f t="shared" si="2"/>
        <v>10302652936.0784</v>
      </c>
      <c r="G32" s="236"/>
      <c r="H32" s="236"/>
      <c r="I32" s="236"/>
    </row>
    <row r="33" spans="1:9" ht="15" customHeight="1">
      <c r="A33" s="240" t="s">
        <v>62</v>
      </c>
      <c r="B33" s="241">
        <v>466553721.33999997</v>
      </c>
      <c r="C33" s="242">
        <f t="shared" si="0"/>
        <v>0.73749661984128756</v>
      </c>
      <c r="D33" s="241">
        <v>166064393.49340001</v>
      </c>
      <c r="E33" s="242">
        <f t="shared" si="1"/>
        <v>0.26250338015871244</v>
      </c>
      <c r="F33" s="243">
        <f t="shared" si="2"/>
        <v>632618114.83340001</v>
      </c>
      <c r="G33" s="236"/>
      <c r="H33" s="236"/>
      <c r="I33" s="236"/>
    </row>
    <row r="34" spans="1:9" ht="15" customHeight="1">
      <c r="A34" s="240" t="s">
        <v>63</v>
      </c>
      <c r="B34" s="241">
        <v>12816147.560000001</v>
      </c>
      <c r="C34" s="242">
        <f t="shared" si="0"/>
        <v>0.55205675063223558</v>
      </c>
      <c r="D34" s="241">
        <v>10399124.321599999</v>
      </c>
      <c r="E34" s="242">
        <f t="shared" si="1"/>
        <v>0.44794324936776447</v>
      </c>
      <c r="F34" s="243">
        <f t="shared" si="2"/>
        <v>23215271.8816</v>
      </c>
      <c r="G34" s="236"/>
      <c r="H34" s="236"/>
      <c r="I34" s="236"/>
    </row>
    <row r="35" spans="1:9" ht="15" customHeight="1">
      <c r="A35" s="240" t="s">
        <v>64</v>
      </c>
      <c r="B35" s="241">
        <v>669866078.03999996</v>
      </c>
      <c r="C35" s="242">
        <f t="shared" si="0"/>
        <v>0.75037072365675495</v>
      </c>
      <c r="D35" s="241">
        <v>222847425.99380001</v>
      </c>
      <c r="E35" s="242">
        <f t="shared" si="1"/>
        <v>0.249629276343245</v>
      </c>
      <c r="F35" s="243">
        <f t="shared" si="2"/>
        <v>892713504.03380001</v>
      </c>
      <c r="G35" s="236"/>
      <c r="H35" s="236"/>
      <c r="I35" s="236"/>
    </row>
    <row r="36" spans="1:9" ht="15" customHeight="1">
      <c r="A36" s="240" t="s">
        <v>65</v>
      </c>
      <c r="B36" s="241">
        <v>17473569.299999997</v>
      </c>
      <c r="C36" s="242">
        <f t="shared" si="0"/>
        <v>0.71644580112863943</v>
      </c>
      <c r="D36" s="241">
        <v>6915671.6899999995</v>
      </c>
      <c r="E36" s="242">
        <f t="shared" si="1"/>
        <v>0.28355419887136063</v>
      </c>
      <c r="F36" s="243">
        <f t="shared" si="2"/>
        <v>24389240.989999995</v>
      </c>
      <c r="G36" s="236"/>
      <c r="H36" s="236"/>
      <c r="I36" s="236"/>
    </row>
    <row r="37" spans="1:9" ht="15" customHeight="1">
      <c r="A37" s="240" t="s">
        <v>66</v>
      </c>
      <c r="B37" s="241">
        <v>27495451.740000002</v>
      </c>
      <c r="C37" s="242">
        <f t="shared" si="0"/>
        <v>0.71966085599626883</v>
      </c>
      <c r="D37" s="241">
        <v>10710672.034699999</v>
      </c>
      <c r="E37" s="242">
        <f t="shared" si="1"/>
        <v>0.28033914400373111</v>
      </c>
      <c r="F37" s="243">
        <f t="shared" si="2"/>
        <v>38206123.774700001</v>
      </c>
      <c r="G37" s="236"/>
      <c r="H37" s="236"/>
      <c r="I37" s="236"/>
    </row>
    <row r="38" spans="1:9" ht="15" customHeight="1">
      <c r="A38" s="240" t="s">
        <v>343</v>
      </c>
      <c r="B38" s="241">
        <v>4242183.76</v>
      </c>
      <c r="C38" s="242">
        <f>B38/F38</f>
        <v>0.89504891385717089</v>
      </c>
      <c r="D38" s="241">
        <v>497427.33199999999</v>
      </c>
      <c r="E38" s="242">
        <f>D38/F38</f>
        <v>0.10495108614282903</v>
      </c>
      <c r="F38" s="243">
        <f>D38+B38</f>
        <v>4739611.0920000002</v>
      </c>
      <c r="G38" s="236"/>
      <c r="H38" s="236"/>
      <c r="I38" s="236"/>
    </row>
    <row r="39" spans="1:9" ht="15" customHeight="1">
      <c r="A39" s="240" t="s">
        <v>67</v>
      </c>
      <c r="B39" s="241">
        <v>4039037218.0200005</v>
      </c>
      <c r="C39" s="242">
        <f t="shared" si="0"/>
        <v>0.58132563516894564</v>
      </c>
      <c r="D39" s="241">
        <v>2908939911.6074753</v>
      </c>
      <c r="E39" s="242">
        <f t="shared" si="1"/>
        <v>0.4186743648310543</v>
      </c>
      <c r="F39" s="243">
        <f t="shared" si="2"/>
        <v>6947977129.6274757</v>
      </c>
      <c r="G39" s="236"/>
      <c r="H39" s="236"/>
      <c r="I39" s="236"/>
    </row>
    <row r="40" spans="1:9" ht="15" customHeight="1">
      <c r="A40" s="240" t="s">
        <v>244</v>
      </c>
      <c r="B40" s="241">
        <v>4276709738.48</v>
      </c>
      <c r="C40" s="242">
        <f t="shared" si="0"/>
        <v>0.68670903961622687</v>
      </c>
      <c r="D40" s="241">
        <v>1951124018.987464</v>
      </c>
      <c r="E40" s="242">
        <f t="shared" si="1"/>
        <v>0.31329096038377308</v>
      </c>
      <c r="F40" s="243">
        <f t="shared" si="2"/>
        <v>6227833757.4674644</v>
      </c>
      <c r="G40" s="236"/>
      <c r="H40" s="236"/>
      <c r="I40" s="236"/>
    </row>
    <row r="41" spans="1:9" ht="15" customHeight="1">
      <c r="A41" s="240" t="s">
        <v>68</v>
      </c>
      <c r="B41" s="241">
        <v>1179656442.3399999</v>
      </c>
      <c r="C41" s="242">
        <f t="shared" si="0"/>
        <v>0.80624999757787796</v>
      </c>
      <c r="D41" s="241">
        <v>283483335.50050002</v>
      </c>
      <c r="E41" s="242">
        <f t="shared" si="1"/>
        <v>0.19375000242212209</v>
      </c>
      <c r="F41" s="243">
        <f t="shared" si="2"/>
        <v>1463139777.8404999</v>
      </c>
      <c r="G41" s="236"/>
      <c r="H41" s="236"/>
      <c r="I41" s="236"/>
    </row>
    <row r="42" spans="1:9" ht="15" customHeight="1">
      <c r="A42" s="240" t="s">
        <v>69</v>
      </c>
      <c r="B42" s="241">
        <v>49997227.180000007</v>
      </c>
      <c r="C42" s="242">
        <f t="shared" si="0"/>
        <v>0.6669285404784363</v>
      </c>
      <c r="D42" s="241">
        <v>24969165.987299997</v>
      </c>
      <c r="E42" s="242">
        <f t="shared" si="1"/>
        <v>0.33307145952156375</v>
      </c>
      <c r="F42" s="243">
        <f t="shared" si="2"/>
        <v>74966393.167300001</v>
      </c>
      <c r="G42" s="236"/>
      <c r="H42" s="236"/>
      <c r="I42" s="236"/>
    </row>
    <row r="43" spans="1:9" ht="15" customHeight="1">
      <c r="A43" s="240" t="s">
        <v>70</v>
      </c>
      <c r="B43" s="241">
        <v>120805805.02</v>
      </c>
      <c r="C43" s="242">
        <f t="shared" si="0"/>
        <v>0.3444623754853261</v>
      </c>
      <c r="D43" s="241">
        <v>229902468.56080002</v>
      </c>
      <c r="E43" s="242">
        <f t="shared" si="1"/>
        <v>0.6555376245146739</v>
      </c>
      <c r="F43" s="243">
        <f t="shared" si="2"/>
        <v>350708273.5808</v>
      </c>
      <c r="G43" s="236"/>
      <c r="H43" s="236"/>
      <c r="I43" s="236"/>
    </row>
    <row r="44" spans="1:9" ht="15" customHeight="1">
      <c r="A44" s="240" t="s">
        <v>71</v>
      </c>
      <c r="B44" s="241">
        <v>585155048.89999998</v>
      </c>
      <c r="C44" s="242">
        <f t="shared" si="0"/>
        <v>0.79308428325033908</v>
      </c>
      <c r="D44" s="241">
        <v>152666972.36339998</v>
      </c>
      <c r="E44" s="242">
        <f t="shared" si="1"/>
        <v>0.20691571674966094</v>
      </c>
      <c r="F44" s="243">
        <f t="shared" si="2"/>
        <v>737822021.26339996</v>
      </c>
      <c r="G44" s="236"/>
      <c r="H44" s="236"/>
      <c r="I44" s="236"/>
    </row>
    <row r="45" spans="1:9" ht="15" customHeight="1">
      <c r="A45" s="240" t="s">
        <v>72</v>
      </c>
      <c r="B45" s="241">
        <v>962221784.46000004</v>
      </c>
      <c r="C45" s="242">
        <f t="shared" si="0"/>
        <v>0.79833812824129413</v>
      </c>
      <c r="D45" s="241">
        <v>243059224.20199999</v>
      </c>
      <c r="E45" s="242">
        <f t="shared" si="1"/>
        <v>0.20166187175870595</v>
      </c>
      <c r="F45" s="243">
        <f t="shared" si="2"/>
        <v>1205281008.6619999</v>
      </c>
      <c r="G45" s="236"/>
      <c r="H45" s="236"/>
      <c r="I45" s="236"/>
    </row>
    <row r="46" spans="1:9" ht="15" customHeight="1">
      <c r="A46" s="240" t="s">
        <v>73</v>
      </c>
      <c r="B46" s="241">
        <v>8653393224.8400002</v>
      </c>
      <c r="C46" s="242">
        <f t="shared" si="0"/>
        <v>0.80007390875919226</v>
      </c>
      <c r="D46" s="241">
        <v>2162349083.5928001</v>
      </c>
      <c r="E46" s="242">
        <f t="shared" si="1"/>
        <v>0.19992609124080771</v>
      </c>
      <c r="F46" s="243">
        <f t="shared" si="2"/>
        <v>10815742308.4328</v>
      </c>
      <c r="G46" s="236"/>
      <c r="H46" s="236"/>
      <c r="I46" s="236"/>
    </row>
    <row r="47" spans="1:9" ht="15" customHeight="1">
      <c r="A47" s="240" t="s">
        <v>74</v>
      </c>
      <c r="B47" s="241">
        <v>410255660.95999998</v>
      </c>
      <c r="C47" s="242">
        <f t="shared" si="0"/>
        <v>0.83905268626451357</v>
      </c>
      <c r="D47" s="241">
        <v>78695352.100299999</v>
      </c>
      <c r="E47" s="242">
        <f t="shared" si="1"/>
        <v>0.16094731373548637</v>
      </c>
      <c r="F47" s="243">
        <f t="shared" si="2"/>
        <v>488951013.06029999</v>
      </c>
      <c r="G47" s="236"/>
      <c r="H47" s="236"/>
      <c r="I47" s="236"/>
    </row>
    <row r="48" spans="1:9" ht="15" customHeight="1">
      <c r="A48" s="267" t="s">
        <v>323</v>
      </c>
      <c r="B48" s="241">
        <v>6883226.54</v>
      </c>
      <c r="C48" s="242">
        <f>B48/F48</f>
        <v>1</v>
      </c>
      <c r="D48" s="241">
        <v>0</v>
      </c>
      <c r="E48" s="242">
        <f>D48/F48</f>
        <v>0</v>
      </c>
      <c r="F48" s="243">
        <f>D48+B48</f>
        <v>6883226.54</v>
      </c>
      <c r="G48" s="236"/>
      <c r="H48" s="236"/>
      <c r="I48" s="236"/>
    </row>
    <row r="49" spans="1:9" ht="15" customHeight="1">
      <c r="A49" s="240" t="s">
        <v>75</v>
      </c>
      <c r="B49" s="241">
        <v>155455468.68000001</v>
      </c>
      <c r="C49" s="242">
        <f t="shared" si="0"/>
        <v>0.74092991043739931</v>
      </c>
      <c r="D49" s="241">
        <v>54355832.618699998</v>
      </c>
      <c r="E49" s="242">
        <f t="shared" si="1"/>
        <v>0.25907008956260064</v>
      </c>
      <c r="F49" s="243">
        <f t="shared" si="2"/>
        <v>209811301.2987</v>
      </c>
      <c r="G49" s="236"/>
      <c r="H49" s="236"/>
      <c r="I49" s="236"/>
    </row>
    <row r="50" spans="1:9" ht="15" customHeight="1">
      <c r="A50" s="240" t="s">
        <v>76</v>
      </c>
      <c r="B50" s="241">
        <v>6453694965.500001</v>
      </c>
      <c r="C50" s="242">
        <f t="shared" si="0"/>
        <v>0.80572556256549277</v>
      </c>
      <c r="D50" s="241">
        <v>1556098027.7258</v>
      </c>
      <c r="E50" s="242">
        <f t="shared" si="1"/>
        <v>0.1942744374345072</v>
      </c>
      <c r="F50" s="243">
        <f t="shared" si="2"/>
        <v>8009792993.2258015</v>
      </c>
      <c r="G50" s="236"/>
      <c r="H50" s="236"/>
      <c r="I50" s="236"/>
    </row>
    <row r="51" spans="1:9" ht="15" customHeight="1">
      <c r="A51" s="240" t="s">
        <v>77</v>
      </c>
      <c r="B51" s="241">
        <v>1389031259.96</v>
      </c>
      <c r="C51" s="242">
        <f t="shared" si="0"/>
        <v>0.80645527147550267</v>
      </c>
      <c r="D51" s="241">
        <v>333359688.5406</v>
      </c>
      <c r="E51" s="242">
        <f t="shared" si="1"/>
        <v>0.19354472852449728</v>
      </c>
      <c r="F51" s="243">
        <f t="shared" si="2"/>
        <v>1722390948.5006001</v>
      </c>
      <c r="G51" s="236"/>
      <c r="H51" s="236"/>
      <c r="I51" s="236"/>
    </row>
    <row r="52" spans="1:9" ht="15" customHeight="1">
      <c r="A52" s="240" t="s">
        <v>78</v>
      </c>
      <c r="B52" s="241">
        <v>50758354.480000004</v>
      </c>
      <c r="C52" s="242">
        <f t="shared" si="0"/>
        <v>0.72029685472949334</v>
      </c>
      <c r="D52" s="241">
        <v>19710305.971199997</v>
      </c>
      <c r="E52" s="242">
        <f t="shared" si="1"/>
        <v>0.27970314527050655</v>
      </c>
      <c r="F52" s="243">
        <f t="shared" si="2"/>
        <v>70468660.451200008</v>
      </c>
      <c r="G52" s="236"/>
      <c r="H52" s="236"/>
      <c r="I52" s="236"/>
    </row>
    <row r="53" spans="1:9" ht="15" customHeight="1">
      <c r="A53" s="240" t="s">
        <v>79</v>
      </c>
      <c r="B53" s="241">
        <v>123116234.78000002</v>
      </c>
      <c r="C53" s="242">
        <f t="shared" si="0"/>
        <v>0.73949549562524219</v>
      </c>
      <c r="D53" s="241">
        <v>43370559.944700003</v>
      </c>
      <c r="E53" s="242">
        <f t="shared" si="1"/>
        <v>0.26050450437475769</v>
      </c>
      <c r="F53" s="243">
        <f t="shared" si="2"/>
        <v>166486794.72470003</v>
      </c>
      <c r="G53" s="236"/>
      <c r="H53" s="236"/>
      <c r="I53" s="236"/>
    </row>
    <row r="54" spans="1:9" ht="15" customHeight="1">
      <c r="A54" s="240" t="s">
        <v>80</v>
      </c>
      <c r="B54" s="241">
        <v>438609655.21999997</v>
      </c>
      <c r="C54" s="242">
        <f t="shared" si="0"/>
        <v>0.68484899823348955</v>
      </c>
      <c r="D54" s="241">
        <v>201837591.3283</v>
      </c>
      <c r="E54" s="242">
        <f t="shared" si="1"/>
        <v>0.31515100176651034</v>
      </c>
      <c r="F54" s="243">
        <f t="shared" si="2"/>
        <v>640447246.54830003</v>
      </c>
      <c r="G54" s="236"/>
      <c r="H54" s="236"/>
      <c r="I54" s="236"/>
    </row>
    <row r="55" spans="1:9" ht="15" customHeight="1">
      <c r="A55" s="240" t="s">
        <v>81</v>
      </c>
      <c r="B55" s="241">
        <v>214440841.07999998</v>
      </c>
      <c r="C55" s="242">
        <f t="shared" si="0"/>
        <v>0.67686185387225317</v>
      </c>
      <c r="D55" s="241">
        <v>102375418.91929999</v>
      </c>
      <c r="E55" s="242">
        <f t="shared" si="1"/>
        <v>0.32313814612774666</v>
      </c>
      <c r="F55" s="243">
        <f t="shared" si="2"/>
        <v>316816259.9993</v>
      </c>
      <c r="G55" s="236"/>
      <c r="H55" s="236"/>
      <c r="I55" s="236"/>
    </row>
    <row r="56" spans="1:9" ht="15" customHeight="1">
      <c r="A56" s="240" t="s">
        <v>82</v>
      </c>
      <c r="B56" s="241">
        <v>297855227.51999998</v>
      </c>
      <c r="C56" s="242">
        <f t="shared" si="0"/>
        <v>0.58138671841700029</v>
      </c>
      <c r="D56" s="241">
        <v>214463368.83700001</v>
      </c>
      <c r="E56" s="242">
        <f t="shared" si="1"/>
        <v>0.41861328158299971</v>
      </c>
      <c r="F56" s="243">
        <f t="shared" si="2"/>
        <v>512318596.35699999</v>
      </c>
      <c r="G56" s="236"/>
      <c r="H56" s="236"/>
      <c r="I56" s="236"/>
    </row>
    <row r="57" spans="1:9" ht="15" customHeight="1">
      <c r="A57" s="240" t="s">
        <v>364</v>
      </c>
      <c r="B57" s="241">
        <v>8416610.0800000001</v>
      </c>
      <c r="C57" s="242">
        <f>B57/F57</f>
        <v>0.78412097807680015</v>
      </c>
      <c r="D57" s="241">
        <v>2317205.6389000001</v>
      </c>
      <c r="E57" s="242">
        <f>D57/F57</f>
        <v>0.21587902192319983</v>
      </c>
      <c r="F57" s="243">
        <f>D57+B57</f>
        <v>10733815.718900001</v>
      </c>
      <c r="G57" s="236"/>
      <c r="H57" s="236"/>
      <c r="I57" s="236"/>
    </row>
    <row r="58" spans="1:9" ht="15" customHeight="1">
      <c r="A58" s="240" t="s">
        <v>83</v>
      </c>
      <c r="B58" s="241">
        <v>6585344260.3199997</v>
      </c>
      <c r="C58" s="242">
        <f t="shared" si="0"/>
        <v>0.79691605288825451</v>
      </c>
      <c r="D58" s="241">
        <v>1678191448.9342</v>
      </c>
      <c r="E58" s="242">
        <f t="shared" si="1"/>
        <v>0.20308394711174546</v>
      </c>
      <c r="F58" s="243">
        <f t="shared" si="2"/>
        <v>8263535709.2542</v>
      </c>
      <c r="G58" s="236"/>
      <c r="H58" s="236"/>
      <c r="I58" s="236"/>
    </row>
    <row r="59" spans="1:9" ht="15" customHeight="1">
      <c r="A59" s="240" t="s">
        <v>84</v>
      </c>
      <c r="B59" s="241">
        <v>434107822.51999998</v>
      </c>
      <c r="C59" s="242">
        <f t="shared" si="0"/>
        <v>0.63199173164988576</v>
      </c>
      <c r="D59" s="241">
        <v>252780629.93919998</v>
      </c>
      <c r="E59" s="242">
        <f t="shared" si="1"/>
        <v>0.3680082683501143</v>
      </c>
      <c r="F59" s="243">
        <f t="shared" si="2"/>
        <v>686888452.45919991</v>
      </c>
      <c r="G59" s="236"/>
      <c r="H59" s="236"/>
      <c r="I59" s="236"/>
    </row>
    <row r="60" spans="1:9" ht="15" customHeight="1">
      <c r="A60" s="240" t="s">
        <v>85</v>
      </c>
      <c r="B60" s="241">
        <v>5994683.8799999999</v>
      </c>
      <c r="C60" s="242">
        <f t="shared" si="0"/>
        <v>0.83997171173587015</v>
      </c>
      <c r="D60" s="241">
        <v>1142084.8899999999</v>
      </c>
      <c r="E60" s="242">
        <f t="shared" si="1"/>
        <v>0.16002828826412993</v>
      </c>
      <c r="F60" s="243">
        <f t="shared" si="2"/>
        <v>7136768.7699999996</v>
      </c>
      <c r="G60" s="236"/>
      <c r="H60" s="236"/>
      <c r="I60" s="236"/>
    </row>
    <row r="61" spans="1:9" ht="15" customHeight="1">
      <c r="A61" s="240" t="s">
        <v>86</v>
      </c>
      <c r="B61" s="241">
        <v>3086519508.0999999</v>
      </c>
      <c r="C61" s="242">
        <f t="shared" si="0"/>
        <v>0.80225609521717434</v>
      </c>
      <c r="D61" s="241">
        <v>760780034.40389991</v>
      </c>
      <c r="E61" s="242">
        <f t="shared" si="1"/>
        <v>0.19774390478282569</v>
      </c>
      <c r="F61" s="243">
        <f t="shared" si="2"/>
        <v>3847299542.5038996</v>
      </c>
      <c r="G61" s="236"/>
      <c r="H61" s="236"/>
      <c r="I61" s="236"/>
    </row>
    <row r="62" spans="1:9" ht="15" customHeight="1">
      <c r="A62" s="240" t="s">
        <v>87</v>
      </c>
      <c r="B62" s="241">
        <v>5084536077.2800007</v>
      </c>
      <c r="C62" s="242">
        <f t="shared" si="0"/>
        <v>0.79035788322702472</v>
      </c>
      <c r="D62" s="241">
        <v>1348671188.9268999</v>
      </c>
      <c r="E62" s="242">
        <f t="shared" si="1"/>
        <v>0.20964211677297526</v>
      </c>
      <c r="F62" s="243">
        <f t="shared" si="2"/>
        <v>6433207266.2069006</v>
      </c>
      <c r="G62" s="236"/>
      <c r="H62" s="236"/>
      <c r="I62" s="236"/>
    </row>
    <row r="63" spans="1:9" ht="15" customHeight="1">
      <c r="A63" s="240" t="s">
        <v>254</v>
      </c>
      <c r="B63" s="241">
        <v>119693253.42</v>
      </c>
      <c r="C63" s="242">
        <f t="shared" si="0"/>
        <v>0.4761883768374538</v>
      </c>
      <c r="D63" s="241">
        <v>131663686.90459999</v>
      </c>
      <c r="E63" s="242">
        <f t="shared" si="1"/>
        <v>0.52381162316254626</v>
      </c>
      <c r="F63" s="243">
        <f t="shared" si="2"/>
        <v>251356940.32459998</v>
      </c>
      <c r="G63" s="236"/>
      <c r="H63" s="236"/>
      <c r="I63" s="236"/>
    </row>
    <row r="64" spans="1:9" ht="15" customHeight="1">
      <c r="A64" s="240" t="s">
        <v>88</v>
      </c>
      <c r="B64" s="241">
        <v>1298867415.6600001</v>
      </c>
      <c r="C64" s="242">
        <f t="shared" si="0"/>
        <v>0.78774671844962185</v>
      </c>
      <c r="D64" s="241">
        <v>349971462.67430001</v>
      </c>
      <c r="E64" s="242">
        <f t="shared" si="1"/>
        <v>0.21225328155037823</v>
      </c>
      <c r="F64" s="243">
        <f t="shared" si="2"/>
        <v>1648838878.3343</v>
      </c>
      <c r="G64" s="236"/>
      <c r="H64" s="236"/>
      <c r="I64" s="236"/>
    </row>
    <row r="65" spans="1:9" s="239" customFormat="1" ht="15" customHeight="1">
      <c r="A65" s="240" t="s">
        <v>89</v>
      </c>
      <c r="B65" s="241">
        <v>2724600208.9400001</v>
      </c>
      <c r="C65" s="242">
        <f t="shared" si="0"/>
        <v>0.77501495558758993</v>
      </c>
      <c r="D65" s="241">
        <v>790945122.53595996</v>
      </c>
      <c r="E65" s="242">
        <f t="shared" si="1"/>
        <v>0.22498504441241016</v>
      </c>
      <c r="F65" s="243">
        <f t="shared" si="2"/>
        <v>3515545331.4759598</v>
      </c>
      <c r="G65" s="236"/>
      <c r="H65" s="236"/>
      <c r="I65" s="236"/>
    </row>
    <row r="66" spans="1:9" s="239" customFormat="1" ht="15" customHeight="1">
      <c r="A66" s="240" t="s">
        <v>90</v>
      </c>
      <c r="B66" s="241">
        <v>68346796.760000005</v>
      </c>
      <c r="C66" s="242">
        <f t="shared" si="0"/>
        <v>0.75972942348200978</v>
      </c>
      <c r="D66" s="241">
        <v>21615227.412699997</v>
      </c>
      <c r="E66" s="242">
        <f t="shared" si="1"/>
        <v>0.24027057651799016</v>
      </c>
      <c r="F66" s="243">
        <f t="shared" si="2"/>
        <v>89962024.172700003</v>
      </c>
      <c r="G66" s="236"/>
      <c r="H66" s="236"/>
      <c r="I66" s="236"/>
    </row>
    <row r="67" spans="1:9" ht="15" customHeight="1">
      <c r="A67" s="240" t="s">
        <v>91</v>
      </c>
      <c r="B67" s="241">
        <v>790193824.9799999</v>
      </c>
      <c r="C67" s="242">
        <f t="shared" si="0"/>
        <v>0.77845619924041398</v>
      </c>
      <c r="D67" s="241">
        <v>224884256.1645</v>
      </c>
      <c r="E67" s="242">
        <f t="shared" si="1"/>
        <v>0.22154380075958605</v>
      </c>
      <c r="F67" s="243">
        <f t="shared" si="2"/>
        <v>1015078081.1444999</v>
      </c>
      <c r="G67" s="236"/>
      <c r="H67" s="236"/>
      <c r="I67" s="236"/>
    </row>
    <row r="68" spans="1:9" s="2" customFormat="1" ht="3.75" customHeight="1">
      <c r="A68" s="213"/>
      <c r="B68" s="214"/>
      <c r="C68" s="215"/>
      <c r="D68" s="214"/>
      <c r="E68" s="215"/>
      <c r="F68" s="214"/>
      <c r="G68" s="213"/>
      <c r="H68" s="213"/>
    </row>
    <row r="69" spans="1:9" s="2" customFormat="1" ht="11.25" customHeight="1">
      <c r="A69" s="213"/>
      <c r="B69" s="216"/>
      <c r="C69" s="217"/>
      <c r="D69" s="216"/>
      <c r="E69" s="217"/>
      <c r="F69" s="61" t="s">
        <v>187</v>
      </c>
    </row>
    <row r="70" spans="1:9" s="2" customFormat="1" ht="11.25" customHeight="1">
      <c r="A70" s="213"/>
      <c r="B70" s="216"/>
      <c r="C70" s="217"/>
      <c r="D70" s="216"/>
      <c r="E70" s="217"/>
      <c r="F70" s="61" t="s">
        <v>188</v>
      </c>
    </row>
    <row r="71" spans="1:9" s="2" customFormat="1" ht="11.25" customHeight="1">
      <c r="A71" s="213"/>
      <c r="B71" s="216"/>
      <c r="C71" s="244" t="s">
        <v>258</v>
      </c>
      <c r="D71" s="216"/>
      <c r="E71" s="217"/>
      <c r="F71" s="273" t="s">
        <v>324</v>
      </c>
    </row>
    <row r="72" spans="1:9" s="147" customFormat="1" ht="11.25" customHeight="1">
      <c r="A72" s="213"/>
      <c r="B72" s="214"/>
      <c r="C72" s="273" t="s">
        <v>325</v>
      </c>
      <c r="D72" s="214"/>
      <c r="E72" s="215"/>
      <c r="F72" s="273" t="s">
        <v>330</v>
      </c>
      <c r="G72" s="146"/>
      <c r="H72" s="146"/>
    </row>
    <row r="73" spans="1:9" customFormat="1" ht="11.25" customHeight="1">
      <c r="B73" s="245"/>
      <c r="C73" s="273"/>
      <c r="F73" s="273" t="s">
        <v>365</v>
      </c>
      <c r="G73" s="14"/>
      <c r="H73" s="14"/>
    </row>
    <row r="74" spans="1:9" customFormat="1" ht="3.75" customHeight="1">
      <c r="C74" s="61"/>
      <c r="D74" s="100"/>
      <c r="E74" s="100"/>
      <c r="F74" s="238"/>
      <c r="G74" s="14"/>
      <c r="H74" s="14"/>
    </row>
    <row r="75" spans="1:9" customFormat="1" ht="15.75">
      <c r="C75" s="61"/>
      <c r="D75" s="100"/>
      <c r="E75" s="100"/>
      <c r="F75" s="98">
        <v>14</v>
      </c>
      <c r="G75" s="14"/>
      <c r="H75" s="14"/>
    </row>
    <row r="76" spans="1:9" customFormat="1" ht="12.75">
      <c r="C76" s="61"/>
      <c r="D76" s="100"/>
      <c r="E76" s="100"/>
      <c r="F76" s="61"/>
      <c r="G76" s="14"/>
      <c r="H76" s="14"/>
    </row>
    <row r="77" spans="1:9" customFormat="1" ht="12.75">
      <c r="G77" s="14"/>
      <c r="H77" s="14"/>
    </row>
    <row r="78" spans="1:9" customFormat="1" ht="15.75">
      <c r="F78" s="98"/>
      <c r="G78" s="14"/>
      <c r="H78" s="14"/>
    </row>
  </sheetData>
  <phoneticPr fontId="4" type="noConversion"/>
  <printOptions horizontalCentered="1"/>
  <pageMargins left="0.78740157480314965" right="0.78740157480314965" top="0.98425196850393704" bottom="0.39370078740157483" header="0.51181102362204722" footer="0.51181102362204722"/>
  <pageSetup paperSize="9" scale="69" orientation="portrait" horizontalDpi="1200" verticalDpi="12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zoomScaleNormal="100" workbookViewId="0">
      <selection activeCell="B6" sqref="B6"/>
    </sheetView>
  </sheetViews>
  <sheetFormatPr baseColWidth="10" defaultRowHeight="12.75"/>
  <cols>
    <col min="1" max="1" width="32.85546875" customWidth="1"/>
    <col min="2" max="6" width="20" customWidth="1"/>
    <col min="7" max="7" width="10.42578125" style="14" customWidth="1"/>
    <col min="8" max="8" width="11.140625" style="14" customWidth="1"/>
  </cols>
  <sheetData>
    <row r="1" spans="1:8" ht="18" customHeight="1">
      <c r="G1"/>
      <c r="H1"/>
    </row>
    <row r="2" spans="1:8" ht="20.25">
      <c r="A2" s="23"/>
      <c r="B2" s="23"/>
      <c r="C2" s="23"/>
      <c r="D2" s="23"/>
      <c r="E2" s="23"/>
      <c r="F2" s="272" t="s">
        <v>189</v>
      </c>
      <c r="G2" s="4"/>
      <c r="H2"/>
    </row>
    <row r="3" spans="1:8" ht="18">
      <c r="F3" s="203" t="s">
        <v>190</v>
      </c>
      <c r="G3"/>
      <c r="H3"/>
    </row>
    <row r="4" spans="1:8" ht="12.75" customHeight="1">
      <c r="B4" s="14"/>
      <c r="G4" s="22"/>
      <c r="H4"/>
    </row>
    <row r="5" spans="1:8" ht="12.75" customHeight="1">
      <c r="G5" s="22"/>
      <c r="H5"/>
    </row>
    <row r="6" spans="1:8" ht="12.75" customHeight="1">
      <c r="C6" s="14"/>
      <c r="G6" s="22"/>
      <c r="H6"/>
    </row>
    <row r="7" spans="1:8" ht="12.75" customHeight="1">
      <c r="G7" s="22"/>
      <c r="H7"/>
    </row>
    <row r="8" spans="1:8" ht="12.75" customHeight="1">
      <c r="G8" s="22"/>
      <c r="H8"/>
    </row>
    <row r="9" spans="1:8" ht="12.75" customHeight="1">
      <c r="G9" s="22"/>
      <c r="H9"/>
    </row>
    <row r="10" spans="1:8" ht="15.75">
      <c r="F10" s="22" t="s">
        <v>191</v>
      </c>
      <c r="G10" s="22"/>
      <c r="H10"/>
    </row>
    <row r="11" spans="1:8" ht="12.75" customHeight="1">
      <c r="A11" s="39">
        <v>39263</v>
      </c>
      <c r="B11" s="78"/>
      <c r="C11" s="78"/>
      <c r="D11" s="78"/>
      <c r="E11" s="78"/>
      <c r="F11" s="74" t="s">
        <v>201</v>
      </c>
      <c r="G11" s="90"/>
      <c r="H11" s="96"/>
    </row>
    <row r="12" spans="1:8" ht="25.5">
      <c r="A12" s="3"/>
      <c r="B12" s="69" t="s">
        <v>8</v>
      </c>
      <c r="C12" s="69" t="s">
        <v>6</v>
      </c>
      <c r="D12" s="67" t="s">
        <v>197</v>
      </c>
      <c r="E12" s="69" t="s">
        <v>7</v>
      </c>
      <c r="F12" s="69" t="s">
        <v>97</v>
      </c>
      <c r="G12" s="6"/>
      <c r="H12" s="6"/>
    </row>
    <row r="13" spans="1:8" ht="25.5">
      <c r="A13" s="102" t="s">
        <v>193</v>
      </c>
      <c r="B13" s="80">
        <v>4180771366.3904171</v>
      </c>
      <c r="C13" s="80">
        <v>10713412806.636089</v>
      </c>
      <c r="D13" s="80">
        <v>507656113.12517899</v>
      </c>
      <c r="E13" s="80">
        <v>135516053490.90616</v>
      </c>
      <c r="F13" s="80">
        <v>150917893777.05783</v>
      </c>
      <c r="G13" s="6"/>
      <c r="H13" s="6"/>
    </row>
    <row r="14" spans="1:8" ht="25.5">
      <c r="A14" s="102" t="s">
        <v>194</v>
      </c>
      <c r="B14" s="80">
        <v>3155600097.496501</v>
      </c>
      <c r="C14" s="80">
        <v>45354249416.258057</v>
      </c>
      <c r="D14" s="80">
        <v>3501952514.8196559</v>
      </c>
      <c r="E14" s="80">
        <v>7105466493.8911514</v>
      </c>
      <c r="F14" s="80">
        <v>59117268522.465363</v>
      </c>
      <c r="G14" s="6"/>
      <c r="H14" s="6"/>
    </row>
    <row r="15" spans="1:8" ht="25.5">
      <c r="A15" s="102" t="s">
        <v>195</v>
      </c>
      <c r="B15" s="80">
        <v>4977667059.0522032</v>
      </c>
      <c r="C15" s="80">
        <v>16441318481.557222</v>
      </c>
      <c r="D15" s="80">
        <v>1627923157.1973259</v>
      </c>
      <c r="E15" s="80">
        <v>859090066.35469103</v>
      </c>
      <c r="F15" s="80">
        <v>23905998764.161442</v>
      </c>
      <c r="G15" s="6"/>
      <c r="H15" s="6"/>
    </row>
    <row r="16" spans="1:8" ht="25.5">
      <c r="A16" s="102" t="s">
        <v>196</v>
      </c>
      <c r="B16" s="80">
        <v>12314038522.939121</v>
      </c>
      <c r="C16" s="80">
        <v>72508980704.45137</v>
      </c>
      <c r="D16" s="80">
        <v>5637531785.1421604</v>
      </c>
      <c r="E16" s="80">
        <v>143480610051.15201</v>
      </c>
      <c r="F16" s="80">
        <v>233941161063.68463</v>
      </c>
      <c r="G16" s="6"/>
      <c r="H16" s="6"/>
    </row>
    <row r="17" spans="1:8">
      <c r="A17" s="101"/>
      <c r="B17" s="8"/>
      <c r="C17" s="6"/>
      <c r="D17" s="5"/>
      <c r="E17" s="6"/>
      <c r="F17" s="5"/>
      <c r="G17" s="6"/>
      <c r="H17" s="6"/>
    </row>
    <row r="18" spans="1:8" ht="15.75">
      <c r="A18" s="101"/>
      <c r="B18" s="5"/>
      <c r="C18" s="6"/>
      <c r="D18" s="5"/>
      <c r="E18" s="6"/>
      <c r="F18" s="22" t="s">
        <v>191</v>
      </c>
      <c r="G18" s="6"/>
      <c r="H18" s="6"/>
    </row>
    <row r="19" spans="1:8">
      <c r="A19" s="39">
        <v>39263</v>
      </c>
      <c r="B19" s="29"/>
      <c r="C19" s="29"/>
      <c r="D19" s="29"/>
      <c r="E19" s="29"/>
      <c r="F19" s="74" t="s">
        <v>200</v>
      </c>
      <c r="G19" s="6"/>
      <c r="H19" s="6"/>
    </row>
    <row r="20" spans="1:8" ht="25.5">
      <c r="A20" s="3"/>
      <c r="B20" s="69" t="s">
        <v>8</v>
      </c>
      <c r="C20" s="69" t="s">
        <v>6</v>
      </c>
      <c r="D20" s="67" t="s">
        <v>197</v>
      </c>
      <c r="E20" s="69" t="s">
        <v>7</v>
      </c>
      <c r="F20" s="69" t="s">
        <v>97</v>
      </c>
      <c r="G20" s="6"/>
      <c r="H20" s="6"/>
    </row>
    <row r="21" spans="1:8" ht="25.5">
      <c r="A21" s="102" t="s">
        <v>193</v>
      </c>
      <c r="B21" s="80">
        <v>16</v>
      </c>
      <c r="C21" s="80">
        <v>321</v>
      </c>
      <c r="D21" s="80">
        <v>29</v>
      </c>
      <c r="E21" s="80">
        <v>167</v>
      </c>
      <c r="F21" s="80">
        <v>533</v>
      </c>
      <c r="G21" s="6"/>
      <c r="H21" s="6"/>
    </row>
    <row r="22" spans="1:8" ht="25.5">
      <c r="A22" s="102" t="s">
        <v>194</v>
      </c>
      <c r="B22" s="80">
        <v>33</v>
      </c>
      <c r="C22" s="80">
        <v>1285</v>
      </c>
      <c r="D22" s="80">
        <v>241</v>
      </c>
      <c r="E22" s="80">
        <v>15</v>
      </c>
      <c r="F22" s="80">
        <v>1574</v>
      </c>
      <c r="G22" s="6"/>
      <c r="H22" s="6"/>
    </row>
    <row r="23" spans="1:8" ht="25.5">
      <c r="A23" s="102" t="s">
        <v>195</v>
      </c>
      <c r="B23" s="80">
        <v>76</v>
      </c>
      <c r="C23" s="80">
        <v>874</v>
      </c>
      <c r="D23" s="80">
        <v>97</v>
      </c>
      <c r="E23" s="80">
        <v>18</v>
      </c>
      <c r="F23" s="80">
        <v>1065</v>
      </c>
      <c r="G23" s="75"/>
      <c r="H23" s="75"/>
    </row>
    <row r="24" spans="1:8" ht="25.5">
      <c r="A24" s="102" t="s">
        <v>196</v>
      </c>
      <c r="B24" s="80">
        <v>125</v>
      </c>
      <c r="C24" s="80">
        <v>2480</v>
      </c>
      <c r="D24" s="80">
        <v>367</v>
      </c>
      <c r="E24" s="80">
        <v>200</v>
      </c>
      <c r="F24" s="80">
        <v>3172</v>
      </c>
      <c r="G24" s="6"/>
      <c r="H24" s="6"/>
    </row>
    <row r="25" spans="1:8">
      <c r="A25" s="101"/>
      <c r="B25" s="5"/>
      <c r="C25" s="6"/>
      <c r="D25" s="5"/>
      <c r="E25" s="6"/>
      <c r="F25" s="5"/>
      <c r="G25" s="6"/>
      <c r="H25" s="6"/>
    </row>
    <row r="26" spans="1:8" ht="15.75">
      <c r="A26" s="101"/>
      <c r="B26" s="5"/>
      <c r="C26" s="6"/>
      <c r="D26" s="5"/>
      <c r="E26" s="6"/>
      <c r="F26" s="22" t="s">
        <v>192</v>
      </c>
      <c r="G26" s="6"/>
      <c r="H26" s="75"/>
    </row>
    <row r="27" spans="1:8">
      <c r="A27" s="218" t="s">
        <v>337</v>
      </c>
      <c r="B27" s="29"/>
      <c r="C27" s="29"/>
      <c r="D27" s="29"/>
      <c r="E27" s="29"/>
      <c r="F27" s="74" t="s">
        <v>201</v>
      </c>
      <c r="G27" s="6"/>
      <c r="H27" s="6"/>
    </row>
    <row r="28" spans="1:8" ht="25.5">
      <c r="A28" s="3"/>
      <c r="B28" s="69" t="s">
        <v>8</v>
      </c>
      <c r="C28" s="69" t="s">
        <v>6</v>
      </c>
      <c r="D28" s="67" t="s">
        <v>197</v>
      </c>
      <c r="E28" s="69" t="s">
        <v>7</v>
      </c>
      <c r="F28" s="69" t="s">
        <v>97</v>
      </c>
      <c r="G28" s="6"/>
      <c r="H28" s="6"/>
    </row>
    <row r="29" spans="1:8" ht="25.5">
      <c r="A29" s="102" t="s">
        <v>193</v>
      </c>
      <c r="B29" s="79">
        <v>500000000</v>
      </c>
      <c r="C29" s="80">
        <v>46879400</v>
      </c>
      <c r="D29" s="79" t="s">
        <v>46</v>
      </c>
      <c r="E29" s="80">
        <v>11265018000</v>
      </c>
      <c r="F29" s="80">
        <v>11811897400</v>
      </c>
      <c r="G29" s="6"/>
      <c r="H29" s="6"/>
    </row>
    <row r="30" spans="1:8" ht="25.5">
      <c r="A30" s="102" t="s">
        <v>194</v>
      </c>
      <c r="B30" s="79">
        <v>145000000</v>
      </c>
      <c r="C30" s="80">
        <v>11680353471.561714</v>
      </c>
      <c r="D30" s="80">
        <v>177724000</v>
      </c>
      <c r="E30" s="79">
        <v>1300000000</v>
      </c>
      <c r="F30" s="80">
        <v>13303077471.561714</v>
      </c>
      <c r="G30" s="6"/>
      <c r="H30" s="6"/>
    </row>
    <row r="31" spans="1:8" ht="25.5">
      <c r="A31" s="102" t="s">
        <v>195</v>
      </c>
      <c r="B31" s="80">
        <v>1072000000</v>
      </c>
      <c r="C31" s="80">
        <v>1627414796.4355669</v>
      </c>
      <c r="D31" s="80">
        <v>259608399.83911401</v>
      </c>
      <c r="E31" s="79">
        <v>199685580</v>
      </c>
      <c r="F31" s="80">
        <v>3158708776.2746811</v>
      </c>
      <c r="G31" s="75"/>
      <c r="H31" s="75"/>
    </row>
    <row r="32" spans="1:8" ht="25.5">
      <c r="A32" s="102" t="s">
        <v>196</v>
      </c>
      <c r="B32" s="80">
        <v>1717000000</v>
      </c>
      <c r="C32" s="80">
        <v>13354647667.99728</v>
      </c>
      <c r="D32" s="80">
        <v>437332399.83911401</v>
      </c>
      <c r="E32" s="80">
        <v>12764703580</v>
      </c>
      <c r="F32" s="80">
        <v>28273683647.836395</v>
      </c>
      <c r="G32" s="6"/>
      <c r="H32" s="6"/>
    </row>
    <row r="33" spans="1:8">
      <c r="A33" s="101"/>
      <c r="B33" s="8"/>
      <c r="C33" s="6"/>
      <c r="D33" s="5"/>
      <c r="E33" s="6"/>
      <c r="F33" s="5"/>
      <c r="G33" s="6"/>
      <c r="H33" s="6"/>
    </row>
    <row r="34" spans="1:8" ht="15.75">
      <c r="A34" s="101"/>
      <c r="B34" s="5"/>
      <c r="C34" s="6"/>
      <c r="D34" s="5"/>
      <c r="E34" s="6"/>
      <c r="F34" s="22" t="s">
        <v>192</v>
      </c>
      <c r="G34" s="6"/>
      <c r="H34" s="6"/>
    </row>
    <row r="35" spans="1:8">
      <c r="A35" s="218" t="s">
        <v>337</v>
      </c>
      <c r="B35" s="29"/>
      <c r="C35" s="29"/>
      <c r="D35" s="29"/>
      <c r="E35" s="29"/>
      <c r="F35" s="74" t="s">
        <v>200</v>
      </c>
      <c r="G35" s="6"/>
      <c r="H35" s="6"/>
    </row>
    <row r="36" spans="1:8" ht="25.5">
      <c r="A36" s="3"/>
      <c r="B36" s="69" t="s">
        <v>8</v>
      </c>
      <c r="C36" s="69" t="s">
        <v>6</v>
      </c>
      <c r="D36" s="67" t="s">
        <v>197</v>
      </c>
      <c r="E36" s="69" t="s">
        <v>7</v>
      </c>
      <c r="F36" s="69" t="s">
        <v>97</v>
      </c>
      <c r="G36" s="6"/>
      <c r="H36" s="6"/>
    </row>
    <row r="37" spans="1:8" ht="25.5">
      <c r="A37" s="102" t="s">
        <v>193</v>
      </c>
      <c r="B37" s="79">
        <v>1</v>
      </c>
      <c r="C37" s="80">
        <v>1</v>
      </c>
      <c r="D37" s="79" t="s">
        <v>46</v>
      </c>
      <c r="E37" s="80">
        <v>58</v>
      </c>
      <c r="F37" s="80">
        <v>60</v>
      </c>
      <c r="G37" s="6"/>
      <c r="H37" s="6"/>
    </row>
    <row r="38" spans="1:8" ht="25.5">
      <c r="A38" s="102" t="s">
        <v>194</v>
      </c>
      <c r="B38" s="79">
        <v>2</v>
      </c>
      <c r="C38" s="80">
        <v>252</v>
      </c>
      <c r="D38" s="80">
        <v>41</v>
      </c>
      <c r="E38" s="79">
        <v>1</v>
      </c>
      <c r="F38" s="80">
        <v>296</v>
      </c>
      <c r="G38" s="6"/>
      <c r="H38" s="6"/>
    </row>
    <row r="39" spans="1:8" ht="25.5">
      <c r="A39" s="102" t="s">
        <v>195</v>
      </c>
      <c r="B39" s="80">
        <v>6</v>
      </c>
      <c r="C39" s="80">
        <v>42</v>
      </c>
      <c r="D39" s="80">
        <v>9</v>
      </c>
      <c r="E39" s="79">
        <v>7</v>
      </c>
      <c r="F39" s="80">
        <v>64</v>
      </c>
      <c r="G39" s="6"/>
      <c r="H39" s="6"/>
    </row>
    <row r="40" spans="1:8" ht="25.5">
      <c r="A40" s="102" t="s">
        <v>196</v>
      </c>
      <c r="B40" s="80">
        <v>9</v>
      </c>
      <c r="C40" s="80">
        <v>295</v>
      </c>
      <c r="D40" s="80">
        <v>50</v>
      </c>
      <c r="E40" s="80">
        <v>66</v>
      </c>
      <c r="F40" s="80">
        <v>420</v>
      </c>
      <c r="G40" s="6"/>
      <c r="H40" s="6"/>
    </row>
    <row r="41" spans="1:8">
      <c r="A41" s="101"/>
      <c r="B41" s="8"/>
      <c r="C41" s="6"/>
      <c r="D41" s="5"/>
      <c r="E41" s="6"/>
      <c r="F41" s="5"/>
      <c r="G41" s="6"/>
      <c r="H41" s="6"/>
    </row>
    <row r="42" spans="1:8">
      <c r="A42" s="101"/>
      <c r="B42" s="8"/>
      <c r="C42" s="6"/>
      <c r="D42" s="5"/>
      <c r="E42" s="6"/>
      <c r="F42" s="5"/>
      <c r="G42" s="6"/>
      <c r="H42" s="6"/>
    </row>
    <row r="43" spans="1:8">
      <c r="A43" s="101"/>
      <c r="B43" s="5"/>
      <c r="C43" s="6"/>
      <c r="D43" s="5"/>
      <c r="E43" s="6"/>
      <c r="F43" s="5"/>
      <c r="G43" s="6"/>
      <c r="H43" s="6"/>
    </row>
    <row r="44" spans="1:8" ht="15.75">
      <c r="A44" s="101"/>
      <c r="B44" s="5"/>
      <c r="C44" s="6"/>
      <c r="D44" s="5"/>
      <c r="E44" s="6"/>
      <c r="F44" s="22" t="s">
        <v>198</v>
      </c>
      <c r="G44" s="6"/>
      <c r="H44" s="6"/>
    </row>
    <row r="45" spans="1:8" ht="15" customHeight="1">
      <c r="A45" s="39"/>
      <c r="B45" s="29"/>
      <c r="C45" s="74" t="s">
        <v>202</v>
      </c>
      <c r="D45" s="29"/>
      <c r="E45" s="74" t="s">
        <v>199</v>
      </c>
      <c r="F45" s="29"/>
      <c r="G45" s="6"/>
      <c r="H45" s="6"/>
    </row>
    <row r="46" spans="1:8" ht="15" customHeight="1">
      <c r="A46" s="3"/>
      <c r="B46" s="69" t="s">
        <v>214</v>
      </c>
      <c r="C46" s="69" t="s">
        <v>215</v>
      </c>
      <c r="D46" s="69" t="s">
        <v>214</v>
      </c>
      <c r="E46" s="69" t="s">
        <v>215</v>
      </c>
      <c r="F46" s="69"/>
      <c r="G46" s="75"/>
      <c r="H46" s="75"/>
    </row>
    <row r="47" spans="1:8" ht="15" customHeight="1">
      <c r="A47" s="103" t="s">
        <v>228</v>
      </c>
      <c r="B47" s="197">
        <v>3.9540000000000002</v>
      </c>
      <c r="C47" s="108">
        <v>102.33</v>
      </c>
      <c r="D47" s="197">
        <v>3.9279999999999999</v>
      </c>
      <c r="E47" s="199">
        <v>102.5</v>
      </c>
      <c r="F47" s="104"/>
      <c r="G47" s="6"/>
      <c r="H47" s="6"/>
    </row>
    <row r="48" spans="1:8" ht="15" customHeight="1">
      <c r="A48" s="44" t="s">
        <v>229</v>
      </c>
      <c r="B48" s="193">
        <v>4.0910000000000002</v>
      </c>
      <c r="C48" s="193">
        <v>101.36</v>
      </c>
      <c r="D48" s="193">
        <v>4.0679999999999996</v>
      </c>
      <c r="E48" s="193">
        <v>101.49299999999999</v>
      </c>
      <c r="F48" s="81"/>
      <c r="G48" s="6"/>
      <c r="H48" s="6"/>
    </row>
    <row r="49" spans="1:8" ht="15" customHeight="1">
      <c r="A49" s="44" t="s">
        <v>204</v>
      </c>
      <c r="B49" s="193">
        <v>3.9769999999999999</v>
      </c>
      <c r="C49" s="193">
        <v>102.15600000000001</v>
      </c>
      <c r="D49" s="193">
        <v>3.95</v>
      </c>
      <c r="E49" s="198">
        <v>102.316</v>
      </c>
      <c r="F49" s="81"/>
      <c r="G49" s="6"/>
      <c r="H49" s="6"/>
    </row>
    <row r="50" spans="1:8" ht="15" customHeight="1">
      <c r="A50" s="44" t="s">
        <v>205</v>
      </c>
      <c r="B50" s="193">
        <v>4.0789999999999997</v>
      </c>
      <c r="C50" s="193">
        <v>101.33</v>
      </c>
      <c r="D50" s="193">
        <v>4.0590000000000002</v>
      </c>
      <c r="E50" s="193">
        <v>101.43</v>
      </c>
      <c r="F50" s="81"/>
      <c r="G50" s="6"/>
      <c r="H50" s="6"/>
    </row>
    <row r="51" spans="1:8" ht="15" customHeight="1">
      <c r="A51" s="45" t="s">
        <v>203</v>
      </c>
      <c r="B51" s="193">
        <v>4.22</v>
      </c>
      <c r="C51" s="193">
        <v>100.316</v>
      </c>
      <c r="D51" s="193">
        <v>4.1970000000000001</v>
      </c>
      <c r="E51" s="193">
        <v>100.402</v>
      </c>
      <c r="F51" s="81"/>
      <c r="G51" s="6"/>
      <c r="H51" s="6"/>
    </row>
    <row r="52" spans="1:8" ht="15" customHeight="1">
      <c r="A52" s="88" t="s">
        <v>206</v>
      </c>
      <c r="B52" s="198">
        <v>4.4329999999999998</v>
      </c>
      <c r="C52" s="193">
        <v>98.989000000000004</v>
      </c>
      <c r="D52" s="193">
        <v>4.42</v>
      </c>
      <c r="E52" s="193">
        <v>98.998999999999995</v>
      </c>
      <c r="F52" s="81"/>
      <c r="G52" s="6"/>
      <c r="H52" s="6"/>
    </row>
    <row r="53" spans="1:8" ht="15" customHeight="1">
      <c r="A53" s="89" t="s">
        <v>207</v>
      </c>
      <c r="B53" s="193">
        <v>4.6150000000000002</v>
      </c>
      <c r="C53" s="193">
        <v>97.802000000000007</v>
      </c>
      <c r="D53" s="193">
        <v>4.5940000000000003</v>
      </c>
      <c r="E53" s="193">
        <v>97.813999999999993</v>
      </c>
      <c r="F53" s="81"/>
      <c r="G53" s="6"/>
      <c r="H53" s="7"/>
    </row>
    <row r="54" spans="1:8" ht="15" customHeight="1">
      <c r="A54" s="89" t="s">
        <v>208</v>
      </c>
      <c r="B54" s="198"/>
      <c r="C54" s="193"/>
      <c r="D54" s="193"/>
      <c r="E54" s="193"/>
      <c r="F54" s="81"/>
      <c r="G54" s="6"/>
      <c r="H54" s="6"/>
    </row>
    <row r="55" spans="1:8" ht="15" customHeight="1">
      <c r="A55" s="89" t="s">
        <v>209</v>
      </c>
      <c r="B55" s="198"/>
      <c r="C55" s="193"/>
      <c r="D55" s="193"/>
      <c r="E55" s="193"/>
      <c r="F55" s="81"/>
      <c r="G55" s="6"/>
      <c r="H55" s="6"/>
    </row>
    <row r="56" spans="1:8" ht="15" customHeight="1">
      <c r="A56" s="89" t="s">
        <v>210</v>
      </c>
      <c r="B56" s="198"/>
      <c r="C56" s="193"/>
      <c r="D56" s="193"/>
      <c r="E56" s="193"/>
      <c r="F56" s="81"/>
      <c r="G56" s="6"/>
      <c r="H56" s="6"/>
    </row>
    <row r="57" spans="1:8" ht="15" customHeight="1">
      <c r="A57" s="30" t="s">
        <v>211</v>
      </c>
      <c r="B57" s="194"/>
      <c r="C57" s="194"/>
      <c r="D57" s="194"/>
      <c r="E57" s="194"/>
      <c r="F57" s="105"/>
      <c r="G57" s="97"/>
      <c r="H57" s="97"/>
    </row>
    <row r="58" spans="1:8" ht="15" customHeight="1">
      <c r="A58" s="30" t="s">
        <v>212</v>
      </c>
      <c r="B58" s="195"/>
      <c r="C58" s="195"/>
      <c r="D58" s="195"/>
      <c r="E58" s="195"/>
      <c r="F58" s="106"/>
    </row>
    <row r="59" spans="1:8" ht="15" customHeight="1">
      <c r="A59" s="30" t="s">
        <v>213</v>
      </c>
      <c r="B59" s="195"/>
      <c r="C59" s="195"/>
      <c r="D59" s="195"/>
      <c r="E59" s="195"/>
      <c r="F59" s="106"/>
    </row>
    <row r="60" spans="1:8" ht="15" customHeight="1">
      <c r="A60" s="95" t="s">
        <v>234</v>
      </c>
      <c r="B60" s="196">
        <v>66.099999999999994</v>
      </c>
      <c r="C60" s="196">
        <v>-452.79999999999916</v>
      </c>
      <c r="D60" s="196">
        <v>66.599999999999994</v>
      </c>
      <c r="E60" s="196">
        <v>-468.6000000000007</v>
      </c>
      <c r="F60" s="107"/>
    </row>
    <row r="61" spans="1:8">
      <c r="A61" s="2" t="s">
        <v>216</v>
      </c>
      <c r="F61" s="61" t="s">
        <v>217</v>
      </c>
    </row>
    <row r="62" spans="1:8">
      <c r="B62" s="200"/>
      <c r="C62" s="200"/>
      <c r="D62" s="200"/>
      <c r="E62" s="200"/>
      <c r="F62" s="61" t="s">
        <v>218</v>
      </c>
    </row>
    <row r="63" spans="1:8">
      <c r="B63" s="200"/>
      <c r="C63" s="200"/>
      <c r="D63" s="200"/>
      <c r="E63" s="200"/>
      <c r="F63" s="61" t="s">
        <v>219</v>
      </c>
    </row>
    <row r="64" spans="1:8">
      <c r="B64" s="200"/>
      <c r="C64" s="200"/>
      <c r="D64" s="200"/>
      <c r="E64" s="200"/>
    </row>
    <row r="65" spans="6:6" ht="15.75">
      <c r="F65" s="98">
        <v>15</v>
      </c>
    </row>
  </sheetData>
  <phoneticPr fontId="4" type="noConversion"/>
  <pageMargins left="0.78740157480314965" right="0.78740157480314965" top="0.98425196850393704" bottom="0.19685039370078741" header="0.51181102362204722" footer="0.51181102362204722"/>
  <pageSetup paperSize="9" scale="65" orientation="portrait" horizontalDpi="1200" verticalDpi="12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99"/>
  <sheetViews>
    <sheetView zoomScale="60" workbookViewId="0">
      <selection activeCell="C7" sqref="C7"/>
    </sheetView>
  </sheetViews>
  <sheetFormatPr baseColWidth="10" defaultRowHeight="12.75"/>
  <cols>
    <col min="1" max="1" width="13.140625" customWidth="1"/>
    <col min="2" max="2" width="18.28515625" customWidth="1"/>
    <col min="3" max="7" width="15.7109375" customWidth="1"/>
    <col min="8" max="8" width="4.28515625" customWidth="1"/>
    <col min="9" max="9" width="12.85546875" customWidth="1"/>
    <col min="10" max="10" width="18.28515625" customWidth="1"/>
    <col min="11" max="15" width="15.7109375" customWidth="1"/>
  </cols>
  <sheetData>
    <row r="2" spans="1:15" ht="30" customHeight="1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74" t="s">
        <v>338</v>
      </c>
    </row>
    <row r="3" spans="1:15" ht="30" customHeight="1">
      <c r="O3" s="266" t="s">
        <v>339</v>
      </c>
    </row>
    <row r="4" spans="1:15" ht="15" customHeight="1">
      <c r="A4" s="219"/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</row>
    <row r="5" spans="1:15" ht="15" customHeight="1">
      <c r="A5" s="219"/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</row>
    <row r="6" spans="1:15" ht="15" customHeight="1">
      <c r="A6" s="220"/>
      <c r="B6" s="220"/>
      <c r="C6" s="220"/>
      <c r="D6" s="220"/>
      <c r="E6" s="220"/>
      <c r="F6" s="220"/>
      <c r="G6" s="220"/>
      <c r="H6" s="220"/>
      <c r="I6" s="220"/>
      <c r="J6" s="220"/>
      <c r="K6" s="220"/>
      <c r="L6" s="220"/>
      <c r="M6" s="220"/>
      <c r="N6" s="220"/>
      <c r="O6" s="220"/>
    </row>
    <row r="7" spans="1:15" ht="12.75" customHeight="1">
      <c r="A7" s="221"/>
      <c r="B7" s="221"/>
      <c r="C7" s="221"/>
      <c r="D7" s="221"/>
      <c r="E7" s="221"/>
      <c r="F7" s="221"/>
      <c r="G7" s="221"/>
      <c r="H7" s="221"/>
      <c r="I7" s="221"/>
      <c r="J7" s="221"/>
      <c r="K7" s="221"/>
      <c r="L7" s="221"/>
      <c r="M7" s="221"/>
      <c r="N7" s="221"/>
      <c r="O7" s="221"/>
    </row>
    <row r="8" spans="1:15" ht="1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15" ht="44.25" customHeight="1">
      <c r="A9" s="111"/>
      <c r="B9" s="111"/>
      <c r="C9" s="111"/>
      <c r="D9" s="111"/>
      <c r="E9" s="111"/>
      <c r="F9" s="111"/>
      <c r="G9" s="111"/>
      <c r="H9" s="4"/>
      <c r="I9" s="124"/>
      <c r="J9" s="111"/>
      <c r="K9" s="111"/>
      <c r="L9" s="111"/>
      <c r="M9" s="111"/>
      <c r="N9" s="111"/>
      <c r="O9" s="111"/>
    </row>
    <row r="10" spans="1:15" ht="26.25">
      <c r="A10" s="222"/>
      <c r="B10" s="223"/>
      <c r="C10" s="223"/>
      <c r="D10" s="223"/>
      <c r="E10" s="223"/>
      <c r="F10" s="223"/>
      <c r="G10" s="205" t="s">
        <v>248</v>
      </c>
      <c r="I10" s="224"/>
      <c r="J10" s="225"/>
      <c r="K10" s="225"/>
      <c r="L10" s="225"/>
      <c r="M10" s="225"/>
      <c r="N10" s="225"/>
      <c r="O10" s="205" t="s">
        <v>249</v>
      </c>
    </row>
    <row r="11" spans="1:15" ht="40.5">
      <c r="A11" s="109"/>
      <c r="B11" s="109" t="s">
        <v>92</v>
      </c>
      <c r="C11" s="110" t="s">
        <v>93</v>
      </c>
      <c r="D11" s="110" t="s">
        <v>94</v>
      </c>
      <c r="E11" s="110" t="s">
        <v>95</v>
      </c>
      <c r="F11" s="110" t="s">
        <v>96</v>
      </c>
      <c r="G11" s="110" t="s">
        <v>97</v>
      </c>
      <c r="I11" s="109"/>
      <c r="J11" s="109" t="s">
        <v>92</v>
      </c>
      <c r="K11" s="110" t="s">
        <v>93</v>
      </c>
      <c r="L11" s="110" t="s">
        <v>94</v>
      </c>
      <c r="M11" s="110" t="s">
        <v>95</v>
      </c>
      <c r="N11" s="110" t="s">
        <v>96</v>
      </c>
      <c r="O11" s="110" t="s">
        <v>97</v>
      </c>
    </row>
    <row r="12" spans="1:15" ht="20.25">
      <c r="A12" s="112" t="s">
        <v>98</v>
      </c>
      <c r="B12" s="119" t="s">
        <v>16</v>
      </c>
      <c r="C12" s="120">
        <v>391</v>
      </c>
      <c r="D12" s="120">
        <v>1226</v>
      </c>
      <c r="E12" s="120">
        <v>1617</v>
      </c>
      <c r="F12" s="120">
        <v>14725</v>
      </c>
      <c r="G12" s="115">
        <v>16342</v>
      </c>
      <c r="I12" s="112" t="s">
        <v>98</v>
      </c>
      <c r="J12" s="119" t="s">
        <v>16</v>
      </c>
      <c r="K12" s="120">
        <v>1002</v>
      </c>
      <c r="L12" s="120">
        <v>2455</v>
      </c>
      <c r="M12" s="120">
        <v>3457</v>
      </c>
      <c r="N12" s="120">
        <v>6640</v>
      </c>
      <c r="O12" s="115">
        <v>10097</v>
      </c>
    </row>
    <row r="13" spans="1:15" ht="20.25">
      <c r="A13" s="112"/>
      <c r="B13" s="119" t="s">
        <v>99</v>
      </c>
      <c r="C13" s="120">
        <v>930</v>
      </c>
      <c r="D13" s="120">
        <v>370</v>
      </c>
      <c r="E13" s="120">
        <v>1300</v>
      </c>
      <c r="F13" s="120">
        <v>4372</v>
      </c>
      <c r="G13" s="115">
        <v>5672</v>
      </c>
      <c r="I13" s="112"/>
      <c r="J13" s="119" t="s">
        <v>99</v>
      </c>
      <c r="K13" s="120">
        <v>305</v>
      </c>
      <c r="L13" s="120">
        <v>490</v>
      </c>
      <c r="M13" s="120">
        <v>795</v>
      </c>
      <c r="N13" s="120">
        <v>6208</v>
      </c>
      <c r="O13" s="115">
        <v>7003</v>
      </c>
    </row>
    <row r="14" spans="1:15" ht="20.25">
      <c r="A14" s="112"/>
      <c r="B14" s="118" t="s">
        <v>100</v>
      </c>
      <c r="C14" s="116">
        <v>1321</v>
      </c>
      <c r="D14" s="116">
        <v>1596</v>
      </c>
      <c r="E14" s="116">
        <v>2917</v>
      </c>
      <c r="F14" s="116">
        <v>19097</v>
      </c>
      <c r="G14" s="116">
        <v>22014</v>
      </c>
      <c r="I14" s="112"/>
      <c r="J14" s="118" t="s">
        <v>100</v>
      </c>
      <c r="K14" s="116">
        <v>1307</v>
      </c>
      <c r="L14" s="116">
        <v>2945</v>
      </c>
      <c r="M14" s="116">
        <v>4252</v>
      </c>
      <c r="N14" s="116">
        <v>12848</v>
      </c>
      <c r="O14" s="116">
        <v>17100</v>
      </c>
    </row>
    <row r="15" spans="1:15" ht="20.25">
      <c r="A15" s="112" t="s">
        <v>101</v>
      </c>
      <c r="B15" s="119" t="s">
        <v>102</v>
      </c>
      <c r="C15" s="120">
        <v>700</v>
      </c>
      <c r="D15" s="120">
        <v>20</v>
      </c>
      <c r="E15" s="120">
        <v>720</v>
      </c>
      <c r="F15" s="121" t="s">
        <v>103</v>
      </c>
      <c r="G15" s="115">
        <v>720</v>
      </c>
      <c r="I15" s="112" t="s">
        <v>101</v>
      </c>
      <c r="J15" s="126" t="s">
        <v>102</v>
      </c>
      <c r="K15" s="120">
        <v>474</v>
      </c>
      <c r="L15" s="120">
        <v>20</v>
      </c>
      <c r="M15" s="120">
        <v>494</v>
      </c>
      <c r="N15" s="121" t="s">
        <v>46</v>
      </c>
      <c r="O15" s="115">
        <v>494</v>
      </c>
    </row>
    <row r="16" spans="1:15" ht="20.25">
      <c r="A16" s="113"/>
      <c r="B16" s="120" t="s">
        <v>104</v>
      </c>
      <c r="C16" s="120">
        <v>381</v>
      </c>
      <c r="D16" s="120">
        <v>2860</v>
      </c>
      <c r="E16" s="120">
        <v>3241</v>
      </c>
      <c r="F16" s="120">
        <v>0</v>
      </c>
      <c r="G16" s="115">
        <v>3241</v>
      </c>
      <c r="I16" s="113"/>
      <c r="J16" s="119" t="s">
        <v>104</v>
      </c>
      <c r="K16" s="120">
        <v>920</v>
      </c>
      <c r="L16" s="120">
        <v>2720</v>
      </c>
      <c r="M16" s="120">
        <v>3640</v>
      </c>
      <c r="N16" s="121">
        <v>0</v>
      </c>
      <c r="O16" s="115">
        <v>3640</v>
      </c>
    </row>
    <row r="17" spans="1:15" ht="20.25">
      <c r="A17" s="112"/>
      <c r="B17" s="120" t="s">
        <v>105</v>
      </c>
      <c r="C17" s="120">
        <v>0</v>
      </c>
      <c r="D17" s="120">
        <v>0</v>
      </c>
      <c r="E17" s="120">
        <v>0</v>
      </c>
      <c r="F17" s="121">
        <v>0</v>
      </c>
      <c r="G17" s="115">
        <v>0</v>
      </c>
      <c r="I17" s="112"/>
      <c r="J17" s="119" t="s">
        <v>105</v>
      </c>
      <c r="K17" s="120">
        <v>0</v>
      </c>
      <c r="L17" s="120">
        <v>0</v>
      </c>
      <c r="M17" s="120">
        <v>0</v>
      </c>
      <c r="N17" s="121">
        <v>0</v>
      </c>
      <c r="O17" s="115">
        <v>0</v>
      </c>
    </row>
    <row r="18" spans="1:15" ht="20.25">
      <c r="A18" s="113"/>
      <c r="B18" s="120" t="s">
        <v>106</v>
      </c>
      <c r="C18" s="120">
        <v>224</v>
      </c>
      <c r="D18" s="120">
        <v>1980</v>
      </c>
      <c r="E18" s="120">
        <v>2204</v>
      </c>
      <c r="F18" s="121">
        <v>0</v>
      </c>
      <c r="G18" s="115">
        <v>2204</v>
      </c>
      <c r="I18" s="113"/>
      <c r="J18" s="119" t="s">
        <v>106</v>
      </c>
      <c r="K18" s="120">
        <v>374</v>
      </c>
      <c r="L18" s="120">
        <v>1780</v>
      </c>
      <c r="M18" s="120">
        <v>2154</v>
      </c>
      <c r="N18" s="121">
        <v>20</v>
      </c>
      <c r="O18" s="115">
        <v>2174</v>
      </c>
    </row>
    <row r="19" spans="1:15" ht="20.25">
      <c r="A19" s="113"/>
      <c r="B19" s="120" t="s">
        <v>107</v>
      </c>
      <c r="C19" s="120">
        <v>0</v>
      </c>
      <c r="D19" s="120">
        <v>0</v>
      </c>
      <c r="E19" s="120">
        <v>0</v>
      </c>
      <c r="F19" s="121">
        <v>0</v>
      </c>
      <c r="G19" s="115">
        <v>0</v>
      </c>
      <c r="I19" s="113"/>
      <c r="J19" s="126" t="s">
        <v>107</v>
      </c>
      <c r="K19" s="120">
        <v>80</v>
      </c>
      <c r="L19" s="120">
        <v>100</v>
      </c>
      <c r="M19" s="120">
        <v>180</v>
      </c>
      <c r="N19" s="121">
        <v>0</v>
      </c>
      <c r="O19" s="115">
        <v>180</v>
      </c>
    </row>
    <row r="20" spans="1:15" ht="20.25">
      <c r="A20" s="113"/>
      <c r="B20" s="120" t="s">
        <v>108</v>
      </c>
      <c r="C20" s="120">
        <v>1969</v>
      </c>
      <c r="D20" s="120">
        <v>3658</v>
      </c>
      <c r="E20" s="120">
        <v>5627</v>
      </c>
      <c r="F20" s="121">
        <v>50</v>
      </c>
      <c r="G20" s="115">
        <v>5677</v>
      </c>
      <c r="I20" s="113"/>
      <c r="J20" s="119" t="s">
        <v>108</v>
      </c>
      <c r="K20" s="120">
        <v>1953</v>
      </c>
      <c r="L20" s="120">
        <v>8096</v>
      </c>
      <c r="M20" s="120">
        <v>10049</v>
      </c>
      <c r="N20" s="121">
        <v>50</v>
      </c>
      <c r="O20" s="115">
        <v>10099</v>
      </c>
    </row>
    <row r="21" spans="1:15" ht="20.25">
      <c r="A21" s="113"/>
      <c r="B21" s="120" t="s">
        <v>109</v>
      </c>
      <c r="C21" s="120">
        <v>296</v>
      </c>
      <c r="D21" s="120">
        <v>567</v>
      </c>
      <c r="E21" s="120">
        <v>863</v>
      </c>
      <c r="F21" s="121">
        <v>3</v>
      </c>
      <c r="G21" s="115">
        <v>866</v>
      </c>
      <c r="I21" s="113"/>
      <c r="J21" s="119" t="s">
        <v>109</v>
      </c>
      <c r="K21" s="120">
        <v>327</v>
      </c>
      <c r="L21" s="120">
        <v>1740</v>
      </c>
      <c r="M21" s="120">
        <v>2067</v>
      </c>
      <c r="N21" s="121">
        <v>45</v>
      </c>
      <c r="O21" s="115">
        <v>2112</v>
      </c>
    </row>
    <row r="22" spans="1:15" ht="20.25">
      <c r="A22" s="113"/>
      <c r="B22" s="120" t="s">
        <v>110</v>
      </c>
      <c r="C22" s="120">
        <v>50</v>
      </c>
      <c r="D22" s="120">
        <v>903</v>
      </c>
      <c r="E22" s="120">
        <v>953</v>
      </c>
      <c r="F22" s="121">
        <v>0</v>
      </c>
      <c r="G22" s="115">
        <v>953</v>
      </c>
      <c r="I22" s="113"/>
      <c r="J22" s="119" t="s">
        <v>110</v>
      </c>
      <c r="K22" s="120">
        <v>1093</v>
      </c>
      <c r="L22" s="120">
        <v>1344</v>
      </c>
      <c r="M22" s="120">
        <v>2437</v>
      </c>
      <c r="N22" s="121">
        <v>10</v>
      </c>
      <c r="O22" s="115">
        <v>2447</v>
      </c>
    </row>
    <row r="23" spans="1:15" ht="20.25">
      <c r="A23" s="113"/>
      <c r="B23" s="120" t="s">
        <v>328</v>
      </c>
      <c r="C23" s="120">
        <v>470</v>
      </c>
      <c r="D23" s="120">
        <v>450</v>
      </c>
      <c r="E23" s="120">
        <v>920</v>
      </c>
      <c r="F23" s="121">
        <v>0</v>
      </c>
      <c r="G23" s="115">
        <v>920</v>
      </c>
      <c r="I23" s="113"/>
      <c r="J23" s="119" t="s">
        <v>328</v>
      </c>
      <c r="K23" s="120">
        <v>1470</v>
      </c>
      <c r="L23" s="120">
        <v>3549</v>
      </c>
      <c r="M23" s="120">
        <v>5019</v>
      </c>
      <c r="N23" s="121">
        <v>195</v>
      </c>
      <c r="O23" s="115">
        <v>5214</v>
      </c>
    </row>
    <row r="24" spans="1:15" ht="20.25">
      <c r="A24" s="113"/>
      <c r="B24" s="120" t="s">
        <v>111</v>
      </c>
      <c r="C24" s="120">
        <v>200</v>
      </c>
      <c r="D24" s="120">
        <v>330</v>
      </c>
      <c r="E24" s="120">
        <v>530</v>
      </c>
      <c r="F24" s="121">
        <v>3</v>
      </c>
      <c r="G24" s="115">
        <v>533</v>
      </c>
      <c r="I24" s="113"/>
      <c r="J24" s="119" t="s">
        <v>111</v>
      </c>
      <c r="K24" s="120">
        <v>210</v>
      </c>
      <c r="L24" s="120">
        <v>1389</v>
      </c>
      <c r="M24" s="120">
        <v>1599</v>
      </c>
      <c r="N24" s="121">
        <v>3</v>
      </c>
      <c r="O24" s="115">
        <v>1602</v>
      </c>
    </row>
    <row r="25" spans="1:15" ht="20.25">
      <c r="A25" s="113"/>
      <c r="B25" s="120" t="s">
        <v>112</v>
      </c>
      <c r="C25" s="120">
        <v>1255</v>
      </c>
      <c r="D25" s="120">
        <v>3903</v>
      </c>
      <c r="E25" s="120">
        <v>5158</v>
      </c>
      <c r="F25" s="121">
        <v>60</v>
      </c>
      <c r="G25" s="115">
        <v>5218</v>
      </c>
      <c r="I25" s="113"/>
      <c r="J25" s="119" t="s">
        <v>112</v>
      </c>
      <c r="K25" s="120">
        <v>8267</v>
      </c>
      <c r="L25" s="120">
        <v>6122</v>
      </c>
      <c r="M25" s="120">
        <v>14389</v>
      </c>
      <c r="N25" s="121">
        <v>0</v>
      </c>
      <c r="O25" s="115">
        <v>14389</v>
      </c>
    </row>
    <row r="26" spans="1:15" ht="20.25">
      <c r="A26" s="113"/>
      <c r="B26" s="120" t="s">
        <v>113</v>
      </c>
      <c r="C26" s="120">
        <v>0</v>
      </c>
      <c r="D26" s="120">
        <v>498</v>
      </c>
      <c r="E26" s="120">
        <v>498</v>
      </c>
      <c r="F26" s="121">
        <v>10</v>
      </c>
      <c r="G26" s="115">
        <v>508</v>
      </c>
      <c r="I26" s="113"/>
      <c r="J26" s="119" t="s">
        <v>113</v>
      </c>
      <c r="K26" s="120">
        <v>20</v>
      </c>
      <c r="L26" s="120">
        <v>275</v>
      </c>
      <c r="M26" s="120">
        <v>295</v>
      </c>
      <c r="N26" s="121">
        <v>20</v>
      </c>
      <c r="O26" s="115">
        <v>315</v>
      </c>
    </row>
    <row r="27" spans="1:15" ht="20.25">
      <c r="A27" s="113"/>
      <c r="B27" s="120" t="s">
        <v>114</v>
      </c>
      <c r="C27" s="120">
        <v>1419</v>
      </c>
      <c r="D27" s="120">
        <v>1074</v>
      </c>
      <c r="E27" s="120">
        <v>2493</v>
      </c>
      <c r="F27" s="121">
        <v>35</v>
      </c>
      <c r="G27" s="115">
        <v>2528</v>
      </c>
      <c r="I27" s="113"/>
      <c r="J27" s="119" t="s">
        <v>114</v>
      </c>
      <c r="K27" s="120">
        <v>3552</v>
      </c>
      <c r="L27" s="120">
        <v>949</v>
      </c>
      <c r="M27" s="120">
        <v>4501</v>
      </c>
      <c r="N27" s="121">
        <v>205</v>
      </c>
      <c r="O27" s="115">
        <v>4706</v>
      </c>
    </row>
    <row r="28" spans="1:15" ht="20.25">
      <c r="A28" s="113"/>
      <c r="B28" s="120" t="s">
        <v>115</v>
      </c>
      <c r="C28" s="120">
        <v>6932</v>
      </c>
      <c r="D28" s="120">
        <v>14241</v>
      </c>
      <c r="E28" s="120">
        <v>21173</v>
      </c>
      <c r="F28" s="121">
        <v>0</v>
      </c>
      <c r="G28" s="115">
        <v>21173</v>
      </c>
      <c r="I28" s="113"/>
      <c r="J28" s="119" t="s">
        <v>115</v>
      </c>
      <c r="K28" s="120">
        <v>3582</v>
      </c>
      <c r="L28" s="120">
        <v>17255</v>
      </c>
      <c r="M28" s="120">
        <v>20837</v>
      </c>
      <c r="N28" s="121">
        <v>80</v>
      </c>
      <c r="O28" s="115">
        <v>20917</v>
      </c>
    </row>
    <row r="29" spans="1:15" ht="20.25">
      <c r="A29" s="113"/>
      <c r="B29" s="120" t="s">
        <v>116</v>
      </c>
      <c r="C29" s="120">
        <v>540</v>
      </c>
      <c r="D29" s="120">
        <v>632</v>
      </c>
      <c r="E29" s="120">
        <v>1172</v>
      </c>
      <c r="F29" s="121">
        <v>0</v>
      </c>
      <c r="G29" s="115">
        <v>1172</v>
      </c>
      <c r="I29" s="113"/>
      <c r="J29" s="119" t="s">
        <v>116</v>
      </c>
      <c r="K29" s="120">
        <v>960</v>
      </c>
      <c r="L29" s="120">
        <v>812</v>
      </c>
      <c r="M29" s="120">
        <v>1772</v>
      </c>
      <c r="N29" s="121">
        <v>0</v>
      </c>
      <c r="O29" s="115">
        <v>1772</v>
      </c>
    </row>
    <row r="30" spans="1:15" ht="20.25">
      <c r="A30" s="113"/>
      <c r="B30" s="120" t="s">
        <v>117</v>
      </c>
      <c r="C30" s="120">
        <v>0</v>
      </c>
      <c r="D30" s="120">
        <v>6000</v>
      </c>
      <c r="E30" s="120">
        <v>6000</v>
      </c>
      <c r="F30" s="121" t="s">
        <v>103</v>
      </c>
      <c r="G30" s="115">
        <v>6000</v>
      </c>
      <c r="I30" s="113"/>
      <c r="J30" s="119" t="s">
        <v>117</v>
      </c>
      <c r="K30" s="120">
        <v>20</v>
      </c>
      <c r="L30" s="120">
        <v>5614</v>
      </c>
      <c r="M30" s="120">
        <v>5634</v>
      </c>
      <c r="N30" s="121" t="s">
        <v>103</v>
      </c>
      <c r="O30" s="115">
        <v>5634</v>
      </c>
    </row>
    <row r="31" spans="1:15" ht="20.25">
      <c r="A31" s="113"/>
      <c r="B31" s="120" t="s">
        <v>118</v>
      </c>
      <c r="C31" s="120">
        <v>1146</v>
      </c>
      <c r="D31" s="120">
        <v>6029</v>
      </c>
      <c r="E31" s="120">
        <v>7175</v>
      </c>
      <c r="F31" s="121">
        <v>0</v>
      </c>
      <c r="G31" s="115">
        <v>7175</v>
      </c>
      <c r="I31" s="113"/>
      <c r="J31" s="119" t="s">
        <v>118</v>
      </c>
      <c r="K31" s="120">
        <v>1676</v>
      </c>
      <c r="L31" s="120">
        <v>5350</v>
      </c>
      <c r="M31" s="120">
        <v>7026</v>
      </c>
      <c r="N31" s="121">
        <v>15</v>
      </c>
      <c r="O31" s="115">
        <v>7041</v>
      </c>
    </row>
    <row r="32" spans="1:15" ht="20.25">
      <c r="A32" s="113"/>
      <c r="B32" s="120" t="s">
        <v>119</v>
      </c>
      <c r="C32" s="120">
        <v>150</v>
      </c>
      <c r="D32" s="120">
        <v>580</v>
      </c>
      <c r="E32" s="120">
        <v>730</v>
      </c>
      <c r="F32" s="121">
        <v>23</v>
      </c>
      <c r="G32" s="115">
        <v>753</v>
      </c>
      <c r="I32" s="113"/>
      <c r="J32" s="119" t="s">
        <v>119</v>
      </c>
      <c r="K32" s="120">
        <v>708</v>
      </c>
      <c r="L32" s="120">
        <v>545</v>
      </c>
      <c r="M32" s="120">
        <v>1253</v>
      </c>
      <c r="N32" s="121">
        <v>23</v>
      </c>
      <c r="O32" s="115">
        <v>1276</v>
      </c>
    </row>
    <row r="33" spans="1:15" ht="20.25">
      <c r="A33" s="113"/>
      <c r="B33" s="120" t="s">
        <v>120</v>
      </c>
      <c r="C33" s="120">
        <v>2379</v>
      </c>
      <c r="D33" s="120">
        <v>2951</v>
      </c>
      <c r="E33" s="120">
        <v>5330</v>
      </c>
      <c r="F33" s="121">
        <v>30</v>
      </c>
      <c r="G33" s="115">
        <v>5360</v>
      </c>
      <c r="I33" s="113"/>
      <c r="J33" s="119" t="s">
        <v>120</v>
      </c>
      <c r="K33" s="120">
        <v>3258</v>
      </c>
      <c r="L33" s="120">
        <v>3880</v>
      </c>
      <c r="M33" s="120">
        <v>7138</v>
      </c>
      <c r="N33" s="121">
        <v>415</v>
      </c>
      <c r="O33" s="115">
        <v>7553</v>
      </c>
    </row>
    <row r="34" spans="1:15" ht="20.25">
      <c r="A34" s="113"/>
      <c r="B34" s="120" t="s">
        <v>121</v>
      </c>
      <c r="C34" s="120">
        <v>1825</v>
      </c>
      <c r="D34" s="120">
        <v>1777</v>
      </c>
      <c r="E34" s="120">
        <v>3602</v>
      </c>
      <c r="F34" s="121">
        <v>173</v>
      </c>
      <c r="G34" s="115">
        <v>3775</v>
      </c>
      <c r="I34" s="113"/>
      <c r="J34" s="119" t="s">
        <v>121</v>
      </c>
      <c r="K34" s="120">
        <v>1282</v>
      </c>
      <c r="L34" s="120">
        <v>1756</v>
      </c>
      <c r="M34" s="120">
        <v>3038</v>
      </c>
      <c r="N34" s="121">
        <v>100</v>
      </c>
      <c r="O34" s="115">
        <v>3138</v>
      </c>
    </row>
    <row r="35" spans="1:15" ht="20.25">
      <c r="A35" s="113"/>
      <c r="B35" s="120" t="s">
        <v>122</v>
      </c>
      <c r="C35" s="120">
        <v>255</v>
      </c>
      <c r="D35" s="120">
        <v>347</v>
      </c>
      <c r="E35" s="120">
        <v>602</v>
      </c>
      <c r="F35" s="121">
        <v>0</v>
      </c>
      <c r="G35" s="115">
        <v>602</v>
      </c>
      <c r="I35" s="113"/>
      <c r="J35" s="119" t="s">
        <v>122</v>
      </c>
      <c r="K35" s="120">
        <v>1053</v>
      </c>
      <c r="L35" s="120">
        <v>562</v>
      </c>
      <c r="M35" s="120">
        <v>1615</v>
      </c>
      <c r="N35" s="121">
        <v>0</v>
      </c>
      <c r="O35" s="115">
        <v>1615</v>
      </c>
    </row>
    <row r="36" spans="1:15" ht="20.25">
      <c r="A36" s="113"/>
      <c r="B36" s="120" t="s">
        <v>123</v>
      </c>
      <c r="C36" s="120">
        <v>90</v>
      </c>
      <c r="D36" s="120">
        <v>64</v>
      </c>
      <c r="E36" s="120">
        <v>154</v>
      </c>
      <c r="F36" s="121">
        <v>0</v>
      </c>
      <c r="G36" s="115">
        <v>154</v>
      </c>
      <c r="I36" s="113"/>
      <c r="J36" s="119" t="s">
        <v>123</v>
      </c>
      <c r="K36" s="120">
        <v>40</v>
      </c>
      <c r="L36" s="120">
        <v>60</v>
      </c>
      <c r="M36" s="120">
        <v>100</v>
      </c>
      <c r="N36" s="121">
        <v>0</v>
      </c>
      <c r="O36" s="115">
        <v>100</v>
      </c>
    </row>
    <row r="37" spans="1:15" ht="20.25">
      <c r="A37" s="113"/>
      <c r="B37" s="120" t="s">
        <v>124</v>
      </c>
      <c r="C37" s="120">
        <v>40</v>
      </c>
      <c r="D37" s="120">
        <v>623</v>
      </c>
      <c r="E37" s="120">
        <v>663</v>
      </c>
      <c r="F37" s="121">
        <v>34</v>
      </c>
      <c r="G37" s="115">
        <v>697</v>
      </c>
      <c r="I37" s="113"/>
      <c r="J37" s="119" t="s">
        <v>124</v>
      </c>
      <c r="K37" s="120">
        <v>144</v>
      </c>
      <c r="L37" s="120">
        <v>1086</v>
      </c>
      <c r="M37" s="120">
        <v>1230</v>
      </c>
      <c r="N37" s="121">
        <v>50</v>
      </c>
      <c r="O37" s="115">
        <v>1280</v>
      </c>
    </row>
    <row r="38" spans="1:15" ht="20.25">
      <c r="A38" s="112"/>
      <c r="B38" s="118" t="s">
        <v>125</v>
      </c>
      <c r="C38" s="116">
        <v>20321</v>
      </c>
      <c r="D38" s="116">
        <v>49487</v>
      </c>
      <c r="E38" s="116">
        <v>69808</v>
      </c>
      <c r="F38" s="116">
        <v>421</v>
      </c>
      <c r="G38" s="116">
        <v>70229</v>
      </c>
      <c r="I38" s="112"/>
      <c r="J38" s="118" t="s">
        <v>125</v>
      </c>
      <c r="K38" s="116">
        <v>31463</v>
      </c>
      <c r="L38" s="116">
        <v>65004</v>
      </c>
      <c r="M38" s="116">
        <v>96467</v>
      </c>
      <c r="N38" s="125">
        <v>1231</v>
      </c>
      <c r="O38" s="116">
        <v>97698</v>
      </c>
    </row>
    <row r="39" spans="1:15" ht="20.25">
      <c r="A39" s="112" t="s">
        <v>126</v>
      </c>
      <c r="B39" s="122" t="s">
        <v>127</v>
      </c>
      <c r="C39" s="121">
        <v>0</v>
      </c>
      <c r="D39" s="121">
        <v>0</v>
      </c>
      <c r="E39" s="121">
        <v>0</v>
      </c>
      <c r="F39" s="121">
        <v>107</v>
      </c>
      <c r="G39" s="117">
        <v>107</v>
      </c>
      <c r="I39" s="112" t="s">
        <v>126</v>
      </c>
      <c r="J39" s="119" t="s">
        <v>127</v>
      </c>
      <c r="K39" s="121">
        <v>0</v>
      </c>
      <c r="L39" s="121">
        <v>0</v>
      </c>
      <c r="M39" s="121">
        <v>0</v>
      </c>
      <c r="N39" s="121">
        <v>66</v>
      </c>
      <c r="O39" s="117">
        <v>66</v>
      </c>
    </row>
    <row r="40" spans="1:15" ht="20.25">
      <c r="A40" s="112"/>
      <c r="B40" s="122" t="s">
        <v>128</v>
      </c>
      <c r="C40" s="121" t="s">
        <v>46</v>
      </c>
      <c r="D40" s="121" t="s">
        <v>46</v>
      </c>
      <c r="E40" s="121" t="s">
        <v>46</v>
      </c>
      <c r="F40" s="121">
        <v>1105</v>
      </c>
      <c r="G40" s="117">
        <v>1105</v>
      </c>
      <c r="I40" s="112"/>
      <c r="J40" s="119" t="s">
        <v>128</v>
      </c>
      <c r="K40" s="121" t="s">
        <v>46</v>
      </c>
      <c r="L40" s="121" t="s">
        <v>46</v>
      </c>
      <c r="M40" s="121" t="s">
        <v>46</v>
      </c>
      <c r="N40" s="121">
        <v>734</v>
      </c>
      <c r="O40" s="117">
        <v>734</v>
      </c>
    </row>
    <row r="41" spans="1:15" ht="20.25">
      <c r="A41" s="112"/>
      <c r="B41" s="122" t="s">
        <v>129</v>
      </c>
      <c r="C41" s="121" t="s">
        <v>46</v>
      </c>
      <c r="D41" s="121" t="s">
        <v>46</v>
      </c>
      <c r="E41" s="121" t="s">
        <v>46</v>
      </c>
      <c r="F41" s="121">
        <v>0</v>
      </c>
      <c r="G41" s="117">
        <v>0</v>
      </c>
      <c r="I41" s="112"/>
      <c r="J41" s="119" t="s">
        <v>129</v>
      </c>
      <c r="K41" s="121" t="s">
        <v>46</v>
      </c>
      <c r="L41" s="121" t="s">
        <v>46</v>
      </c>
      <c r="M41" s="121" t="s">
        <v>46</v>
      </c>
      <c r="N41" s="121">
        <v>0</v>
      </c>
      <c r="O41" s="117">
        <v>0</v>
      </c>
    </row>
    <row r="42" spans="1:15" ht="20.25">
      <c r="A42" s="113"/>
      <c r="B42" s="122" t="s">
        <v>130</v>
      </c>
      <c r="C42" s="121">
        <v>0</v>
      </c>
      <c r="D42" s="121">
        <v>0</v>
      </c>
      <c r="E42" s="121">
        <v>0</v>
      </c>
      <c r="F42" s="121">
        <v>22</v>
      </c>
      <c r="G42" s="117">
        <v>22</v>
      </c>
      <c r="I42" s="113"/>
      <c r="J42" s="119" t="s">
        <v>130</v>
      </c>
      <c r="K42" s="121">
        <v>0</v>
      </c>
      <c r="L42" s="121">
        <v>0</v>
      </c>
      <c r="M42" s="121">
        <v>0</v>
      </c>
      <c r="N42" s="121">
        <v>11</v>
      </c>
      <c r="O42" s="117">
        <v>11</v>
      </c>
    </row>
    <row r="43" spans="1:15" ht="20.25">
      <c r="A43" s="113"/>
      <c r="B43" s="122" t="s">
        <v>22</v>
      </c>
      <c r="C43" s="121">
        <v>2</v>
      </c>
      <c r="D43" s="121">
        <v>0</v>
      </c>
      <c r="E43" s="121">
        <v>2</v>
      </c>
      <c r="F43" s="121">
        <v>52</v>
      </c>
      <c r="G43" s="117">
        <v>54</v>
      </c>
      <c r="I43" s="113"/>
      <c r="J43" s="122" t="s">
        <v>22</v>
      </c>
      <c r="K43" s="121">
        <v>2</v>
      </c>
      <c r="L43" s="121">
        <v>0</v>
      </c>
      <c r="M43" s="121">
        <v>2</v>
      </c>
      <c r="N43" s="121">
        <v>80</v>
      </c>
      <c r="O43" s="117">
        <v>82</v>
      </c>
    </row>
    <row r="44" spans="1:15" ht="20.25">
      <c r="A44" s="113"/>
      <c r="B44" s="122" t="s">
        <v>131</v>
      </c>
      <c r="C44" s="121">
        <v>0</v>
      </c>
      <c r="D44" s="121">
        <v>0</v>
      </c>
      <c r="E44" s="121">
        <v>0</v>
      </c>
      <c r="F44" s="121">
        <v>69</v>
      </c>
      <c r="G44" s="117">
        <v>69</v>
      </c>
      <c r="I44" s="113"/>
      <c r="J44" s="119" t="s">
        <v>131</v>
      </c>
      <c r="K44" s="121">
        <v>0</v>
      </c>
      <c r="L44" s="121">
        <v>0</v>
      </c>
      <c r="M44" s="121">
        <v>0</v>
      </c>
      <c r="N44" s="121">
        <v>51</v>
      </c>
      <c r="O44" s="117">
        <v>51</v>
      </c>
    </row>
    <row r="45" spans="1:15" ht="20.25">
      <c r="A45" s="113"/>
      <c r="B45" s="123" t="s">
        <v>378</v>
      </c>
      <c r="C45" s="121">
        <v>0</v>
      </c>
      <c r="D45" s="121">
        <v>0</v>
      </c>
      <c r="E45" s="121">
        <v>0</v>
      </c>
      <c r="F45" s="121">
        <v>7614</v>
      </c>
      <c r="G45" s="117">
        <v>7614</v>
      </c>
      <c r="I45" s="113"/>
      <c r="J45" s="123" t="s">
        <v>378</v>
      </c>
      <c r="K45" s="121">
        <v>0</v>
      </c>
      <c r="L45" s="121">
        <v>0</v>
      </c>
      <c r="M45" s="121">
        <v>0</v>
      </c>
      <c r="N45" s="121">
        <v>3686</v>
      </c>
      <c r="O45" s="117">
        <v>3686</v>
      </c>
    </row>
    <row r="46" spans="1:15" ht="20.25">
      <c r="A46" s="113"/>
      <c r="B46" s="123" t="s">
        <v>379</v>
      </c>
      <c r="C46" s="121" t="s">
        <v>46</v>
      </c>
      <c r="D46" s="121" t="s">
        <v>46</v>
      </c>
      <c r="E46" s="121" t="s">
        <v>46</v>
      </c>
      <c r="F46" s="121">
        <v>694</v>
      </c>
      <c r="G46" s="117">
        <v>694</v>
      </c>
      <c r="I46" s="113"/>
      <c r="J46" s="123" t="s">
        <v>379</v>
      </c>
      <c r="K46" s="121" t="s">
        <v>46</v>
      </c>
      <c r="L46" s="121" t="s">
        <v>46</v>
      </c>
      <c r="M46" s="121" t="s">
        <v>46</v>
      </c>
      <c r="N46" s="121">
        <v>315</v>
      </c>
      <c r="O46" s="117">
        <v>315</v>
      </c>
    </row>
    <row r="47" spans="1:15" ht="20.25">
      <c r="A47" s="113"/>
      <c r="B47" s="122" t="s">
        <v>132</v>
      </c>
      <c r="C47" s="121" t="s">
        <v>46</v>
      </c>
      <c r="D47" s="121" t="s">
        <v>46</v>
      </c>
      <c r="E47" s="121" t="s">
        <v>46</v>
      </c>
      <c r="F47" s="121">
        <v>384</v>
      </c>
      <c r="G47" s="117">
        <v>384</v>
      </c>
      <c r="I47" s="113"/>
      <c r="J47" s="119" t="s">
        <v>132</v>
      </c>
      <c r="K47" s="121" t="s">
        <v>46</v>
      </c>
      <c r="L47" s="121" t="s">
        <v>46</v>
      </c>
      <c r="M47" s="121" t="s">
        <v>46</v>
      </c>
      <c r="N47" s="121">
        <v>210</v>
      </c>
      <c r="O47" s="117">
        <v>210</v>
      </c>
    </row>
    <row r="48" spans="1:15" ht="20.25">
      <c r="A48" s="112"/>
      <c r="B48" s="118" t="s">
        <v>133</v>
      </c>
      <c r="C48" s="116">
        <v>2</v>
      </c>
      <c r="D48" s="116">
        <v>0</v>
      </c>
      <c r="E48" s="116">
        <v>2</v>
      </c>
      <c r="F48" s="116">
        <v>10047</v>
      </c>
      <c r="G48" s="116">
        <v>10049</v>
      </c>
      <c r="I48" s="112"/>
      <c r="J48" s="118" t="s">
        <v>133</v>
      </c>
      <c r="K48" s="116">
        <v>2</v>
      </c>
      <c r="L48" s="116">
        <v>0</v>
      </c>
      <c r="M48" s="125">
        <v>2</v>
      </c>
      <c r="N48" s="116">
        <v>5153</v>
      </c>
      <c r="O48" s="116">
        <v>5155</v>
      </c>
    </row>
    <row r="49" spans="1:15" ht="20.25">
      <c r="A49" s="112" t="s">
        <v>97</v>
      </c>
      <c r="B49" s="112"/>
      <c r="C49" s="114">
        <v>21644</v>
      </c>
      <c r="D49" s="114">
        <v>51083</v>
      </c>
      <c r="E49" s="114">
        <v>72727</v>
      </c>
      <c r="F49" s="114">
        <v>29565</v>
      </c>
      <c r="G49" s="114">
        <v>102292</v>
      </c>
      <c r="I49" s="112" t="s">
        <v>97</v>
      </c>
      <c r="J49" s="112"/>
      <c r="K49" s="114">
        <v>32772</v>
      </c>
      <c r="L49" s="114">
        <v>67949</v>
      </c>
      <c r="M49" s="114">
        <v>100721</v>
      </c>
      <c r="N49" s="114">
        <v>19232</v>
      </c>
      <c r="O49" s="114">
        <v>119953</v>
      </c>
    </row>
    <row r="50" spans="1:15" ht="17.25" customHeight="1">
      <c r="N50" s="226"/>
      <c r="O50" s="127" t="s">
        <v>225</v>
      </c>
    </row>
    <row r="51" spans="1:15" ht="31.5" customHeight="1">
      <c r="A51" s="111"/>
      <c r="B51" s="111"/>
      <c r="C51" s="111"/>
      <c r="D51" s="111"/>
      <c r="E51" s="111"/>
      <c r="F51" s="111"/>
      <c r="G51" s="111"/>
      <c r="H51" s="4"/>
      <c r="I51" s="111"/>
      <c r="J51" s="111"/>
      <c r="K51" s="111"/>
      <c r="L51" s="111"/>
      <c r="M51" s="111"/>
      <c r="N51" s="111"/>
      <c r="O51" s="111"/>
    </row>
    <row r="52" spans="1:15" ht="27" customHeight="1">
      <c r="A52" s="222"/>
      <c r="B52" s="223"/>
      <c r="D52" s="227"/>
      <c r="E52" s="227"/>
      <c r="F52" s="227"/>
      <c r="G52" s="205" t="s">
        <v>250</v>
      </c>
      <c r="I52" s="222"/>
      <c r="J52" s="223"/>
      <c r="L52" s="14"/>
      <c r="M52" s="223"/>
      <c r="N52" s="223"/>
      <c r="O52" s="205" t="s">
        <v>251</v>
      </c>
    </row>
    <row r="53" spans="1:15" ht="40.5">
      <c r="A53" s="109"/>
      <c r="B53" s="109" t="s">
        <v>92</v>
      </c>
      <c r="C53" s="110" t="s">
        <v>93</v>
      </c>
      <c r="D53" s="110" t="s">
        <v>94</v>
      </c>
      <c r="E53" s="110" t="s">
        <v>95</v>
      </c>
      <c r="F53" s="110" t="s">
        <v>96</v>
      </c>
      <c r="G53" s="110" t="s">
        <v>97</v>
      </c>
      <c r="I53" s="109"/>
      <c r="J53" s="109" t="s">
        <v>92</v>
      </c>
      <c r="K53" s="110" t="s">
        <v>93</v>
      </c>
      <c r="L53" s="110" t="s">
        <v>94</v>
      </c>
      <c r="M53" s="110" t="s">
        <v>95</v>
      </c>
      <c r="N53" s="110" t="s">
        <v>96</v>
      </c>
      <c r="O53" s="110" t="s">
        <v>97</v>
      </c>
    </row>
    <row r="54" spans="1:15" ht="20.25">
      <c r="A54" s="112" t="s">
        <v>98</v>
      </c>
      <c r="B54" s="119" t="s">
        <v>16</v>
      </c>
      <c r="C54" s="123">
        <v>1402.1</v>
      </c>
      <c r="D54" s="123">
        <v>3966.538</v>
      </c>
      <c r="E54" s="123">
        <v>5368.6379999999999</v>
      </c>
      <c r="F54" s="138" t="s">
        <v>46</v>
      </c>
      <c r="G54" s="144">
        <v>5368.6379999999999</v>
      </c>
      <c r="I54" s="112" t="s">
        <v>98</v>
      </c>
      <c r="J54" s="119" t="s">
        <v>16</v>
      </c>
      <c r="K54" s="140">
        <v>38.326999999999998</v>
      </c>
      <c r="L54" s="140">
        <v>116.51</v>
      </c>
      <c r="M54" s="140">
        <v>154.83699999999999</v>
      </c>
      <c r="N54" s="140">
        <v>1430.5395940000001</v>
      </c>
      <c r="O54" s="145">
        <v>1585.3765940000001</v>
      </c>
    </row>
    <row r="55" spans="1:15" ht="20.25">
      <c r="A55" s="112"/>
      <c r="B55" s="119" t="s">
        <v>99</v>
      </c>
      <c r="C55" s="123">
        <v>2689.2</v>
      </c>
      <c r="D55" s="123">
        <v>574.03</v>
      </c>
      <c r="E55" s="123">
        <v>3263.23</v>
      </c>
      <c r="F55" s="138" t="s">
        <v>46</v>
      </c>
      <c r="G55" s="144">
        <v>3263.23</v>
      </c>
      <c r="I55" s="112"/>
      <c r="J55" s="119" t="s">
        <v>99</v>
      </c>
      <c r="K55" s="140">
        <v>58.75</v>
      </c>
      <c r="L55" s="140">
        <v>22.631</v>
      </c>
      <c r="M55" s="140">
        <v>81.381</v>
      </c>
      <c r="N55" s="140">
        <v>274.81586399999998</v>
      </c>
      <c r="O55" s="145">
        <v>356.19686400000001</v>
      </c>
    </row>
    <row r="56" spans="1:15" ht="20.25">
      <c r="A56" s="112"/>
      <c r="B56" s="118" t="s">
        <v>100</v>
      </c>
      <c r="C56" s="131">
        <v>4091.3</v>
      </c>
      <c r="D56" s="131">
        <v>4540.5680000000002</v>
      </c>
      <c r="E56" s="131">
        <v>8631.8679999999986</v>
      </c>
      <c r="F56" s="141" t="s">
        <v>46</v>
      </c>
      <c r="G56" s="131">
        <v>8631.8679999999986</v>
      </c>
      <c r="I56" s="112"/>
      <c r="J56" s="118" t="s">
        <v>100</v>
      </c>
      <c r="K56" s="134">
        <v>97.076999999999998</v>
      </c>
      <c r="L56" s="134">
        <v>139.14100000000002</v>
      </c>
      <c r="M56" s="134">
        <v>236.21799999999999</v>
      </c>
      <c r="N56" s="134">
        <v>1705.355458</v>
      </c>
      <c r="O56" s="134">
        <v>1941.5734580000001</v>
      </c>
    </row>
    <row r="57" spans="1:15" ht="20.25">
      <c r="A57" s="112" t="s">
        <v>101</v>
      </c>
      <c r="B57" s="119" t="s">
        <v>102</v>
      </c>
      <c r="C57" s="123">
        <v>285.92</v>
      </c>
      <c r="D57" s="123">
        <v>3</v>
      </c>
      <c r="E57" s="123">
        <v>288.92</v>
      </c>
      <c r="F57" s="138" t="s">
        <v>46</v>
      </c>
      <c r="G57" s="144">
        <v>288.92</v>
      </c>
      <c r="I57" s="112" t="s">
        <v>101</v>
      </c>
      <c r="J57" s="119" t="s">
        <v>102</v>
      </c>
      <c r="K57" s="140">
        <v>5.5388000000000002</v>
      </c>
      <c r="L57" s="140">
        <v>0.16400000000000001</v>
      </c>
      <c r="M57" s="140">
        <v>5.7027999999999999</v>
      </c>
      <c r="N57" s="136" t="s">
        <v>103</v>
      </c>
      <c r="O57" s="145">
        <v>5.7027999999999999</v>
      </c>
    </row>
    <row r="58" spans="1:15" ht="20.25">
      <c r="A58" s="113"/>
      <c r="B58" s="120" t="s">
        <v>104</v>
      </c>
      <c r="C58" s="123">
        <v>17.963000000000001</v>
      </c>
      <c r="D58" s="123">
        <v>127.91</v>
      </c>
      <c r="E58" s="123">
        <v>145.87299999999999</v>
      </c>
      <c r="F58" s="138" t="s">
        <v>46</v>
      </c>
      <c r="G58" s="144">
        <v>145.87299999999999</v>
      </c>
      <c r="I58" s="113"/>
      <c r="J58" s="140" t="s">
        <v>104</v>
      </c>
      <c r="K58" s="140">
        <v>0.44119999999999998</v>
      </c>
      <c r="L58" s="140">
        <v>2.8784999999999998</v>
      </c>
      <c r="M58" s="140">
        <v>3.3196999999999997</v>
      </c>
      <c r="N58" s="136">
        <v>0</v>
      </c>
      <c r="O58" s="145">
        <v>3.3196999999999997</v>
      </c>
    </row>
    <row r="59" spans="1:15" ht="20.25">
      <c r="A59" s="112"/>
      <c r="B59" s="120" t="s">
        <v>105</v>
      </c>
      <c r="C59" s="123">
        <v>0</v>
      </c>
      <c r="D59" s="123">
        <v>0</v>
      </c>
      <c r="E59" s="123">
        <v>0</v>
      </c>
      <c r="F59" s="138" t="s">
        <v>46</v>
      </c>
      <c r="G59" s="144">
        <v>0</v>
      </c>
      <c r="I59" s="112"/>
      <c r="J59" s="140" t="s">
        <v>105</v>
      </c>
      <c r="K59" s="140">
        <v>0</v>
      </c>
      <c r="L59" s="140">
        <v>0</v>
      </c>
      <c r="M59" s="140">
        <v>0</v>
      </c>
      <c r="N59" s="136">
        <v>0</v>
      </c>
      <c r="O59" s="145">
        <v>0</v>
      </c>
    </row>
    <row r="60" spans="1:15" ht="20.25">
      <c r="A60" s="113"/>
      <c r="B60" s="120" t="s">
        <v>106</v>
      </c>
      <c r="C60" s="123">
        <v>34.46</v>
      </c>
      <c r="D60" s="123">
        <v>200.935</v>
      </c>
      <c r="E60" s="123">
        <v>235.39500000000001</v>
      </c>
      <c r="F60" s="138" t="s">
        <v>46</v>
      </c>
      <c r="G60" s="144">
        <v>235.39500000000001</v>
      </c>
      <c r="I60" s="113"/>
      <c r="J60" s="140" t="s">
        <v>106</v>
      </c>
      <c r="K60" s="140">
        <v>1.6128</v>
      </c>
      <c r="L60" s="140">
        <v>14.257999999999999</v>
      </c>
      <c r="M60" s="119">
        <v>15.870799999999999</v>
      </c>
      <c r="N60" s="136">
        <v>0</v>
      </c>
      <c r="O60" s="145">
        <v>15.870799999999999</v>
      </c>
    </row>
    <row r="61" spans="1:15" ht="20.25">
      <c r="A61" s="113"/>
      <c r="B61" s="120" t="s">
        <v>107</v>
      </c>
      <c r="C61" s="123">
        <v>0</v>
      </c>
      <c r="D61" s="123">
        <v>0</v>
      </c>
      <c r="E61" s="123">
        <v>0</v>
      </c>
      <c r="F61" s="138" t="s">
        <v>46</v>
      </c>
      <c r="G61" s="144">
        <v>0</v>
      </c>
      <c r="I61" s="113"/>
      <c r="J61" s="140" t="s">
        <v>107</v>
      </c>
      <c r="K61" s="140">
        <v>0</v>
      </c>
      <c r="L61" s="140">
        <v>0</v>
      </c>
      <c r="M61" s="140">
        <v>0</v>
      </c>
      <c r="N61" s="136">
        <v>0</v>
      </c>
      <c r="O61" s="145">
        <v>0</v>
      </c>
    </row>
    <row r="62" spans="1:15" ht="20.25">
      <c r="A62" s="113"/>
      <c r="B62" s="120" t="s">
        <v>108</v>
      </c>
      <c r="C62" s="123">
        <v>320.37700000000001</v>
      </c>
      <c r="D62" s="123">
        <v>643.21600000000001</v>
      </c>
      <c r="E62" s="123">
        <v>963.59300000000007</v>
      </c>
      <c r="F62" s="138" t="s">
        <v>46</v>
      </c>
      <c r="G62" s="144">
        <v>963.59300000000007</v>
      </c>
      <c r="I62" s="113"/>
      <c r="J62" s="140" t="s">
        <v>108</v>
      </c>
      <c r="K62" s="140">
        <v>11.944000000000001</v>
      </c>
      <c r="L62" s="140">
        <v>21.125800000000002</v>
      </c>
      <c r="M62" s="140">
        <v>33.069800000000001</v>
      </c>
      <c r="N62" s="136">
        <v>0.57499999999999996</v>
      </c>
      <c r="O62" s="145">
        <v>33.644800000000004</v>
      </c>
    </row>
    <row r="63" spans="1:15" ht="20.25">
      <c r="A63" s="113"/>
      <c r="B63" s="120" t="s">
        <v>109</v>
      </c>
      <c r="C63" s="123">
        <v>61.18</v>
      </c>
      <c r="D63" s="123">
        <v>85.62</v>
      </c>
      <c r="E63" s="123">
        <v>146.80000000000001</v>
      </c>
      <c r="F63" s="138" t="s">
        <v>46</v>
      </c>
      <c r="G63" s="144">
        <v>146.80000000000001</v>
      </c>
      <c r="I63" s="113"/>
      <c r="J63" s="140" t="s">
        <v>109</v>
      </c>
      <c r="K63" s="140">
        <v>2.7305999999999999</v>
      </c>
      <c r="L63" s="140">
        <v>4.9615999999999998</v>
      </c>
      <c r="M63" s="140">
        <v>7.6921999999999997</v>
      </c>
      <c r="N63" s="136">
        <v>5.4191999999999997E-2</v>
      </c>
      <c r="O63" s="145">
        <v>7.7463919999999993</v>
      </c>
    </row>
    <row r="64" spans="1:15" ht="20.25">
      <c r="A64" s="113"/>
      <c r="B64" s="120" t="s">
        <v>110</v>
      </c>
      <c r="C64" s="123">
        <v>13.28</v>
      </c>
      <c r="D64" s="123">
        <v>185.911</v>
      </c>
      <c r="E64" s="123">
        <v>199.191</v>
      </c>
      <c r="F64" s="138" t="s">
        <v>46</v>
      </c>
      <c r="G64" s="144">
        <v>199.191</v>
      </c>
      <c r="I64" s="113"/>
      <c r="J64" s="140" t="s">
        <v>110</v>
      </c>
      <c r="K64" s="140">
        <v>0.376</v>
      </c>
      <c r="L64" s="140">
        <v>6.3604000000000003</v>
      </c>
      <c r="M64" s="140">
        <v>6.7364000000000006</v>
      </c>
      <c r="N64" s="136">
        <v>0</v>
      </c>
      <c r="O64" s="145">
        <v>6.7364000000000006</v>
      </c>
    </row>
    <row r="65" spans="1:15" ht="20.25">
      <c r="A65" s="113"/>
      <c r="B65" s="120" t="s">
        <v>328</v>
      </c>
      <c r="C65" s="123">
        <v>173.05</v>
      </c>
      <c r="D65" s="123">
        <v>90.224999999999994</v>
      </c>
      <c r="E65" s="123">
        <v>263.27499999999998</v>
      </c>
      <c r="F65" s="138" t="s">
        <v>46</v>
      </c>
      <c r="G65" s="144">
        <v>263.27499999999998</v>
      </c>
      <c r="I65" s="113"/>
      <c r="J65" s="140" t="s">
        <v>328</v>
      </c>
      <c r="K65" s="140">
        <v>0.96799999999999997</v>
      </c>
      <c r="L65" s="140">
        <v>1.0780000000000001</v>
      </c>
      <c r="M65" s="140">
        <v>2.0460000000000003</v>
      </c>
      <c r="N65" s="136">
        <v>0</v>
      </c>
      <c r="O65" s="145">
        <v>2.0460000000000003</v>
      </c>
    </row>
    <row r="66" spans="1:15" ht="20.25">
      <c r="A66" s="113"/>
      <c r="B66" s="120" t="s">
        <v>111</v>
      </c>
      <c r="C66" s="123">
        <v>77</v>
      </c>
      <c r="D66" s="123">
        <v>141.85</v>
      </c>
      <c r="E66" s="123">
        <v>218.85</v>
      </c>
      <c r="F66" s="138" t="s">
        <v>46</v>
      </c>
      <c r="G66" s="144">
        <v>218.85</v>
      </c>
      <c r="I66" s="113"/>
      <c r="J66" s="140" t="s">
        <v>111</v>
      </c>
      <c r="K66" s="140">
        <v>3.6</v>
      </c>
      <c r="L66" s="140">
        <v>5.41</v>
      </c>
      <c r="M66" s="140">
        <v>9.01</v>
      </c>
      <c r="N66" s="136">
        <v>0.1023</v>
      </c>
      <c r="O66" s="145">
        <v>9.1122999999999994</v>
      </c>
    </row>
    <row r="67" spans="1:15" ht="20.25">
      <c r="A67" s="113"/>
      <c r="B67" s="120" t="s">
        <v>112</v>
      </c>
      <c r="C67" s="123">
        <v>216.45500000000001</v>
      </c>
      <c r="D67" s="123">
        <v>472.30700000000002</v>
      </c>
      <c r="E67" s="123">
        <v>688.76200000000006</v>
      </c>
      <c r="F67" s="138" t="s">
        <v>46</v>
      </c>
      <c r="G67" s="144">
        <v>688.76200000000006</v>
      </c>
      <c r="I67" s="113"/>
      <c r="J67" s="140" t="s">
        <v>112</v>
      </c>
      <c r="K67" s="140">
        <v>6.391</v>
      </c>
      <c r="L67" s="140">
        <v>18.275200000000002</v>
      </c>
      <c r="M67" s="140">
        <v>24.666200000000003</v>
      </c>
      <c r="N67" s="136">
        <v>0.58169999999999999</v>
      </c>
      <c r="O67" s="145">
        <v>25.247900000000005</v>
      </c>
    </row>
    <row r="68" spans="1:15" ht="20.25">
      <c r="A68" s="113"/>
      <c r="B68" s="120" t="s">
        <v>113</v>
      </c>
      <c r="C68" s="123">
        <v>0</v>
      </c>
      <c r="D68" s="123">
        <v>47.28</v>
      </c>
      <c r="E68" s="123">
        <v>47.28</v>
      </c>
      <c r="F68" s="138" t="s">
        <v>46</v>
      </c>
      <c r="G68" s="144">
        <v>47.28</v>
      </c>
      <c r="I68" s="113"/>
      <c r="J68" s="140" t="s">
        <v>113</v>
      </c>
      <c r="K68" s="140">
        <v>0</v>
      </c>
      <c r="L68" s="140">
        <v>1.5736000000000001</v>
      </c>
      <c r="M68" s="140">
        <v>1.5736000000000001</v>
      </c>
      <c r="N68" s="136">
        <v>6.2740000000000004E-2</v>
      </c>
      <c r="O68" s="145">
        <v>1.6363400000000001</v>
      </c>
    </row>
    <row r="69" spans="1:15" ht="20.25">
      <c r="A69" s="113"/>
      <c r="B69" s="120" t="s">
        <v>114</v>
      </c>
      <c r="C69" s="123">
        <v>839.99099999999999</v>
      </c>
      <c r="D69" s="123">
        <v>398.83499999999998</v>
      </c>
      <c r="E69" s="123">
        <v>1238.826</v>
      </c>
      <c r="F69" s="138" t="s">
        <v>46</v>
      </c>
      <c r="G69" s="144">
        <v>1238.826</v>
      </c>
      <c r="I69" s="113"/>
      <c r="J69" s="140" t="s">
        <v>114</v>
      </c>
      <c r="K69" s="140">
        <v>17.134499999999999</v>
      </c>
      <c r="L69" s="140">
        <v>11.551</v>
      </c>
      <c r="M69" s="140">
        <v>28.685499999999998</v>
      </c>
      <c r="N69" s="136">
        <v>0.80500000000000005</v>
      </c>
      <c r="O69" s="145">
        <v>29.490499999999997</v>
      </c>
    </row>
    <row r="70" spans="1:15" ht="20.25">
      <c r="A70" s="113"/>
      <c r="B70" s="120" t="s">
        <v>115</v>
      </c>
      <c r="C70" s="123">
        <v>769.02099999999996</v>
      </c>
      <c r="D70" s="123">
        <v>3425.163</v>
      </c>
      <c r="E70" s="123">
        <v>4194.1840000000002</v>
      </c>
      <c r="F70" s="138" t="s">
        <v>46</v>
      </c>
      <c r="G70" s="144">
        <v>4194.1840000000002</v>
      </c>
      <c r="I70" s="113"/>
      <c r="J70" s="140" t="s">
        <v>115</v>
      </c>
      <c r="K70" s="140">
        <v>27.829599999999999</v>
      </c>
      <c r="L70" s="140">
        <v>58.871200000000002</v>
      </c>
      <c r="M70" s="140">
        <v>86.700800000000001</v>
      </c>
      <c r="N70" s="136">
        <v>0</v>
      </c>
      <c r="O70" s="145">
        <v>86.700800000000001</v>
      </c>
    </row>
    <row r="71" spans="1:15" ht="20.25">
      <c r="A71" s="113"/>
      <c r="B71" s="120" t="s">
        <v>116</v>
      </c>
      <c r="C71" s="123">
        <v>79.53</v>
      </c>
      <c r="D71" s="123">
        <v>199.04499999999999</v>
      </c>
      <c r="E71" s="123">
        <v>278.57499999999999</v>
      </c>
      <c r="F71" s="138" t="s">
        <v>46</v>
      </c>
      <c r="G71" s="144">
        <v>278.57499999999999</v>
      </c>
      <c r="I71" s="113"/>
      <c r="J71" s="140" t="s">
        <v>116</v>
      </c>
      <c r="K71" s="140">
        <v>3.0059999999999998</v>
      </c>
      <c r="L71" s="140">
        <v>3.3130000000000002</v>
      </c>
      <c r="M71" s="140">
        <v>6.319</v>
      </c>
      <c r="N71" s="136">
        <v>0</v>
      </c>
      <c r="O71" s="145">
        <v>6.319</v>
      </c>
    </row>
    <row r="72" spans="1:15" ht="20.25">
      <c r="A72" s="113"/>
      <c r="B72" s="120" t="s">
        <v>117</v>
      </c>
      <c r="C72" s="123">
        <v>0</v>
      </c>
      <c r="D72" s="123">
        <v>1248</v>
      </c>
      <c r="E72" s="123">
        <v>1248</v>
      </c>
      <c r="F72" s="138" t="s">
        <v>46</v>
      </c>
      <c r="G72" s="144">
        <v>1248</v>
      </c>
      <c r="I72" s="113"/>
      <c r="J72" s="140" t="s">
        <v>117</v>
      </c>
      <c r="K72" s="140">
        <v>0</v>
      </c>
      <c r="L72" s="140">
        <v>20.399999999999999</v>
      </c>
      <c r="M72" s="140">
        <v>20.399999999999999</v>
      </c>
      <c r="N72" s="136" t="s">
        <v>103</v>
      </c>
      <c r="O72" s="145">
        <v>20.399999999999999</v>
      </c>
    </row>
    <row r="73" spans="1:15" ht="20.25">
      <c r="A73" s="113"/>
      <c r="B73" s="120" t="s">
        <v>118</v>
      </c>
      <c r="C73" s="123">
        <v>78.445999999999998</v>
      </c>
      <c r="D73" s="123">
        <v>439.36700000000002</v>
      </c>
      <c r="E73" s="123">
        <v>517.81299999999999</v>
      </c>
      <c r="F73" s="138" t="s">
        <v>46</v>
      </c>
      <c r="G73" s="144">
        <v>517.81299999999999</v>
      </c>
      <c r="I73" s="113"/>
      <c r="J73" s="140" t="s">
        <v>118</v>
      </c>
      <c r="K73" s="140">
        <v>2.3079999999999998</v>
      </c>
      <c r="L73" s="140">
        <v>11.5768</v>
      </c>
      <c r="M73" s="140">
        <v>13.8848</v>
      </c>
      <c r="N73" s="136">
        <v>0</v>
      </c>
      <c r="O73" s="145">
        <v>13.8848</v>
      </c>
    </row>
    <row r="74" spans="1:15" ht="20.25">
      <c r="A74" s="113"/>
      <c r="B74" s="120" t="s">
        <v>119</v>
      </c>
      <c r="C74" s="123">
        <v>5.9</v>
      </c>
      <c r="D74" s="123">
        <v>71.02</v>
      </c>
      <c r="E74" s="123">
        <v>76.92</v>
      </c>
      <c r="F74" s="138" t="s">
        <v>46</v>
      </c>
      <c r="G74" s="144">
        <v>76.92</v>
      </c>
      <c r="I74" s="113"/>
      <c r="J74" s="140" t="s">
        <v>119</v>
      </c>
      <c r="K74" s="140">
        <v>0.39</v>
      </c>
      <c r="L74" s="140">
        <v>1.484</v>
      </c>
      <c r="M74" s="140">
        <v>1.8740000000000001</v>
      </c>
      <c r="N74" s="136">
        <v>0.11559800000000001</v>
      </c>
      <c r="O74" s="145">
        <v>1.9895980000000002</v>
      </c>
    </row>
    <row r="75" spans="1:15" ht="20.25">
      <c r="A75" s="113"/>
      <c r="B75" s="120" t="s">
        <v>120</v>
      </c>
      <c r="C75" s="123">
        <v>381.553</v>
      </c>
      <c r="D75" s="123">
        <v>378.18</v>
      </c>
      <c r="E75" s="123">
        <v>759.73299999999995</v>
      </c>
      <c r="F75" s="138" t="s">
        <v>46</v>
      </c>
      <c r="G75" s="144">
        <v>759.73299999999995</v>
      </c>
      <c r="I75" s="113"/>
      <c r="J75" s="140" t="s">
        <v>120</v>
      </c>
      <c r="K75" s="140">
        <v>9.0975999999999999</v>
      </c>
      <c r="L75" s="140">
        <v>10.999000000000001</v>
      </c>
      <c r="M75" s="140">
        <v>20.096600000000002</v>
      </c>
      <c r="N75" s="136">
        <v>0.22861999999999999</v>
      </c>
      <c r="O75" s="145">
        <v>20.325220000000002</v>
      </c>
    </row>
    <row r="76" spans="1:15" ht="20.25">
      <c r="A76" s="113"/>
      <c r="B76" s="120" t="s">
        <v>121</v>
      </c>
      <c r="C76" s="123">
        <v>634.47400000000005</v>
      </c>
      <c r="D76" s="123">
        <v>171.46199999999999</v>
      </c>
      <c r="E76" s="123">
        <v>805.93600000000004</v>
      </c>
      <c r="F76" s="138" t="s">
        <v>46</v>
      </c>
      <c r="G76" s="144">
        <v>805.93600000000004</v>
      </c>
      <c r="I76" s="113"/>
      <c r="J76" s="140" t="s">
        <v>121</v>
      </c>
      <c r="K76" s="140">
        <v>10.361800000000001</v>
      </c>
      <c r="L76" s="140">
        <v>8.4499999999999993</v>
      </c>
      <c r="M76" s="140">
        <v>18.811799999999998</v>
      </c>
      <c r="N76" s="136">
        <v>1.967846</v>
      </c>
      <c r="O76" s="145">
        <v>20.779646</v>
      </c>
    </row>
    <row r="77" spans="1:15" ht="20.25">
      <c r="A77" s="113"/>
      <c r="B77" s="120" t="s">
        <v>122</v>
      </c>
      <c r="C77" s="123">
        <v>49.795000000000002</v>
      </c>
      <c r="D77" s="123">
        <v>38.347000000000001</v>
      </c>
      <c r="E77" s="123">
        <v>88.141999999999996</v>
      </c>
      <c r="F77" s="138" t="s">
        <v>46</v>
      </c>
      <c r="G77" s="144">
        <v>88.141999999999996</v>
      </c>
      <c r="I77" s="113"/>
      <c r="J77" s="140" t="s">
        <v>122</v>
      </c>
      <c r="K77" s="140">
        <v>1.4376</v>
      </c>
      <c r="L77" s="140">
        <v>1.7323999999999999</v>
      </c>
      <c r="M77" s="140">
        <v>3.17</v>
      </c>
      <c r="N77" s="136">
        <v>0</v>
      </c>
      <c r="O77" s="145">
        <v>3.17</v>
      </c>
    </row>
    <row r="78" spans="1:15" ht="20.25">
      <c r="A78" s="113"/>
      <c r="B78" s="123" t="s">
        <v>123</v>
      </c>
      <c r="C78" s="123">
        <v>10.5</v>
      </c>
      <c r="D78" s="123">
        <v>2.8159999999999998</v>
      </c>
      <c r="E78" s="123">
        <v>13.315999999999999</v>
      </c>
      <c r="F78" s="138" t="s">
        <v>46</v>
      </c>
      <c r="G78" s="144">
        <v>13.315999999999999</v>
      </c>
      <c r="I78" s="113"/>
      <c r="J78" s="140" t="s">
        <v>123</v>
      </c>
      <c r="K78" s="140">
        <v>0.314</v>
      </c>
      <c r="L78" s="140">
        <v>0.20960000000000001</v>
      </c>
      <c r="M78" s="140">
        <v>0.52360000000000007</v>
      </c>
      <c r="N78" s="136">
        <v>0</v>
      </c>
      <c r="O78" s="145">
        <v>0.52360000000000007</v>
      </c>
    </row>
    <row r="79" spans="1:15" ht="20.25">
      <c r="A79" s="113"/>
      <c r="B79" s="123" t="s">
        <v>124</v>
      </c>
      <c r="C79" s="123">
        <v>9.44</v>
      </c>
      <c r="D79" s="123">
        <v>92.727000000000004</v>
      </c>
      <c r="E79" s="123">
        <v>102.167</v>
      </c>
      <c r="F79" s="138" t="s">
        <v>46</v>
      </c>
      <c r="G79" s="144">
        <v>102.167</v>
      </c>
      <c r="I79" s="113"/>
      <c r="J79" s="140" t="s">
        <v>124</v>
      </c>
      <c r="K79" s="140">
        <v>0.216</v>
      </c>
      <c r="L79" s="140">
        <v>3.2248000000000001</v>
      </c>
      <c r="M79" s="140">
        <v>3.4408000000000003</v>
      </c>
      <c r="N79" s="136">
        <v>0.36271199999999998</v>
      </c>
      <c r="O79" s="145">
        <v>3.8035120000000004</v>
      </c>
    </row>
    <row r="80" spans="1:15" ht="20.25">
      <c r="A80" s="112"/>
      <c r="B80" s="118" t="s">
        <v>125</v>
      </c>
      <c r="C80" s="131">
        <v>4058.3350000000005</v>
      </c>
      <c r="D80" s="131">
        <v>8463.2160000000022</v>
      </c>
      <c r="E80" s="131">
        <v>12521.551000000001</v>
      </c>
      <c r="F80" s="132" t="s">
        <v>46</v>
      </c>
      <c r="G80" s="131">
        <v>12521.551000000001</v>
      </c>
      <c r="I80" s="112"/>
      <c r="J80" s="118" t="s">
        <v>125</v>
      </c>
      <c r="K80" s="134">
        <v>105.69750000000001</v>
      </c>
      <c r="L80" s="134">
        <v>207.89689999999996</v>
      </c>
      <c r="M80" s="134">
        <v>313.59440000000006</v>
      </c>
      <c r="N80" s="134">
        <v>4.8557079999999999</v>
      </c>
      <c r="O80" s="134">
        <v>318.45010800000006</v>
      </c>
    </row>
    <row r="81" spans="1:15" ht="20.25">
      <c r="A81" s="112" t="s">
        <v>126</v>
      </c>
      <c r="B81" s="123" t="s">
        <v>127</v>
      </c>
      <c r="C81" s="123">
        <v>0</v>
      </c>
      <c r="D81" s="123">
        <v>0</v>
      </c>
      <c r="E81" s="123">
        <v>0</v>
      </c>
      <c r="F81" s="138" t="s">
        <v>46</v>
      </c>
      <c r="G81" s="133">
        <v>0</v>
      </c>
      <c r="I81" s="112" t="s">
        <v>126</v>
      </c>
      <c r="J81" s="119" t="s">
        <v>127</v>
      </c>
      <c r="K81" s="136">
        <v>0</v>
      </c>
      <c r="L81" s="136">
        <v>0</v>
      </c>
      <c r="M81" s="136">
        <v>0</v>
      </c>
      <c r="N81" s="137">
        <v>5.6059299999999999</v>
      </c>
      <c r="O81" s="135">
        <v>5.6059299999999999</v>
      </c>
    </row>
    <row r="82" spans="1:15" ht="20.25">
      <c r="A82" s="112"/>
      <c r="B82" s="123" t="s">
        <v>128</v>
      </c>
      <c r="C82" s="139" t="s">
        <v>46</v>
      </c>
      <c r="D82" s="139" t="s">
        <v>46</v>
      </c>
      <c r="E82" s="139" t="s">
        <v>46</v>
      </c>
      <c r="F82" s="138" t="s">
        <v>46</v>
      </c>
      <c r="G82" s="133">
        <v>0</v>
      </c>
      <c r="I82" s="112"/>
      <c r="J82" s="119" t="s">
        <v>128</v>
      </c>
      <c r="K82" s="136" t="s">
        <v>46</v>
      </c>
      <c r="L82" s="136" t="s">
        <v>46</v>
      </c>
      <c r="M82" s="136" t="s">
        <v>46</v>
      </c>
      <c r="N82" s="137">
        <v>60.374141999999999</v>
      </c>
      <c r="O82" s="135">
        <v>60.374141999999999</v>
      </c>
    </row>
    <row r="83" spans="1:15" ht="20.25">
      <c r="A83" s="112"/>
      <c r="B83" s="123" t="s">
        <v>129</v>
      </c>
      <c r="C83" s="139" t="s">
        <v>46</v>
      </c>
      <c r="D83" s="139" t="s">
        <v>46</v>
      </c>
      <c r="E83" s="139" t="s">
        <v>46</v>
      </c>
      <c r="F83" s="138" t="s">
        <v>46</v>
      </c>
      <c r="G83" s="133">
        <v>0</v>
      </c>
      <c r="I83" s="112"/>
      <c r="J83" s="119" t="s">
        <v>129</v>
      </c>
      <c r="K83" s="136" t="s">
        <v>46</v>
      </c>
      <c r="L83" s="136" t="s">
        <v>46</v>
      </c>
      <c r="M83" s="136" t="s">
        <v>46</v>
      </c>
      <c r="N83" s="137">
        <v>0</v>
      </c>
      <c r="O83" s="135">
        <v>0</v>
      </c>
    </row>
    <row r="84" spans="1:15" ht="20.25">
      <c r="A84" s="113"/>
      <c r="B84" s="123" t="s">
        <v>130</v>
      </c>
      <c r="C84" s="123">
        <v>0</v>
      </c>
      <c r="D84" s="123">
        <v>0</v>
      </c>
      <c r="E84" s="123">
        <v>0</v>
      </c>
      <c r="F84" s="138" t="s">
        <v>46</v>
      </c>
      <c r="G84" s="133">
        <v>0</v>
      </c>
      <c r="I84" s="113"/>
      <c r="J84" s="119" t="s">
        <v>130</v>
      </c>
      <c r="K84" s="136">
        <v>0</v>
      </c>
      <c r="L84" s="136">
        <v>0</v>
      </c>
      <c r="M84" s="136">
        <v>0</v>
      </c>
      <c r="N84" s="137">
        <v>2.0707960000000001</v>
      </c>
      <c r="O84" s="135">
        <v>2.0707960000000001</v>
      </c>
    </row>
    <row r="85" spans="1:15" ht="20.25">
      <c r="A85" s="113"/>
      <c r="B85" s="123" t="s">
        <v>22</v>
      </c>
      <c r="C85" s="123">
        <v>1.3680000000000001</v>
      </c>
      <c r="D85" s="123">
        <v>0</v>
      </c>
      <c r="E85" s="123">
        <v>1.3680000000000001</v>
      </c>
      <c r="F85" s="138" t="s">
        <v>46</v>
      </c>
      <c r="G85" s="133">
        <v>1.3680000000000001</v>
      </c>
      <c r="I85" s="113"/>
      <c r="J85" s="123" t="s">
        <v>22</v>
      </c>
      <c r="K85" s="136">
        <v>8.2000000000000003E-2</v>
      </c>
      <c r="L85" s="136">
        <v>0</v>
      </c>
      <c r="M85" s="136">
        <v>8.2000000000000003E-2</v>
      </c>
      <c r="N85" s="137">
        <v>2.0124</v>
      </c>
      <c r="O85" s="135">
        <v>2.0943999999999998</v>
      </c>
    </row>
    <row r="86" spans="1:15" ht="20.25">
      <c r="A86" s="113"/>
      <c r="B86" s="123" t="s">
        <v>131</v>
      </c>
      <c r="C86" s="123">
        <v>0</v>
      </c>
      <c r="D86" s="123">
        <v>0</v>
      </c>
      <c r="E86" s="123">
        <v>0</v>
      </c>
      <c r="F86" s="138" t="s">
        <v>46</v>
      </c>
      <c r="G86" s="133">
        <v>0</v>
      </c>
      <c r="I86" s="113"/>
      <c r="J86" s="119" t="s">
        <v>131</v>
      </c>
      <c r="K86" s="136">
        <v>0</v>
      </c>
      <c r="L86" s="136">
        <v>0</v>
      </c>
      <c r="M86" s="136">
        <v>0</v>
      </c>
      <c r="N86" s="137">
        <v>2.6709800000000001</v>
      </c>
      <c r="O86" s="135">
        <v>2.6709800000000001</v>
      </c>
    </row>
    <row r="87" spans="1:15" ht="23.25">
      <c r="A87" s="113"/>
      <c r="B87" s="268" t="s">
        <v>316</v>
      </c>
      <c r="C87" s="123">
        <v>0</v>
      </c>
      <c r="D87" s="123">
        <v>0</v>
      </c>
      <c r="E87" s="123">
        <v>0</v>
      </c>
      <c r="F87" s="138" t="s">
        <v>46</v>
      </c>
      <c r="G87" s="133">
        <v>0</v>
      </c>
      <c r="I87" s="113"/>
      <c r="J87" s="268" t="s">
        <v>316</v>
      </c>
      <c r="K87" s="136">
        <v>0</v>
      </c>
      <c r="L87" s="136">
        <v>0</v>
      </c>
      <c r="M87" s="136">
        <v>0</v>
      </c>
      <c r="N87" s="137">
        <v>276.20824313700001</v>
      </c>
      <c r="O87" s="135">
        <v>276.20824313700001</v>
      </c>
    </row>
    <row r="88" spans="1:15" ht="23.25">
      <c r="A88" s="113"/>
      <c r="B88" s="268" t="s">
        <v>317</v>
      </c>
      <c r="C88" s="139" t="s">
        <v>46</v>
      </c>
      <c r="D88" s="139" t="s">
        <v>46</v>
      </c>
      <c r="E88" s="139" t="s">
        <v>46</v>
      </c>
      <c r="F88" s="138" t="s">
        <v>46</v>
      </c>
      <c r="G88" s="133">
        <v>0</v>
      </c>
      <c r="I88" s="113"/>
      <c r="J88" s="268" t="s">
        <v>317</v>
      </c>
      <c r="K88" s="136" t="s">
        <v>46</v>
      </c>
      <c r="L88" s="136" t="s">
        <v>46</v>
      </c>
      <c r="M88" s="136" t="s">
        <v>46</v>
      </c>
      <c r="N88" s="137">
        <v>22.211786230000001</v>
      </c>
      <c r="O88" s="135">
        <v>22.211786230000001</v>
      </c>
    </row>
    <row r="89" spans="1:15" ht="20.25">
      <c r="A89" s="113"/>
      <c r="B89" s="123" t="s">
        <v>132</v>
      </c>
      <c r="C89" s="139" t="s">
        <v>46</v>
      </c>
      <c r="D89" s="139" t="s">
        <v>46</v>
      </c>
      <c r="E89" s="139" t="s">
        <v>46</v>
      </c>
      <c r="F89" s="138" t="s">
        <v>46</v>
      </c>
      <c r="G89" s="133">
        <v>0</v>
      </c>
      <c r="I89" s="113"/>
      <c r="J89" s="119" t="s">
        <v>132</v>
      </c>
      <c r="K89" s="136" t="s">
        <v>46</v>
      </c>
      <c r="L89" s="136" t="s">
        <v>46</v>
      </c>
      <c r="M89" s="136" t="s">
        <v>46</v>
      </c>
      <c r="N89" s="137">
        <v>14.371724</v>
      </c>
      <c r="O89" s="135">
        <v>14.371724</v>
      </c>
    </row>
    <row r="90" spans="1:15" ht="20.25">
      <c r="A90" s="112"/>
      <c r="B90" s="118" t="s">
        <v>133</v>
      </c>
      <c r="C90" s="131">
        <v>1.3680000000000001</v>
      </c>
      <c r="D90" s="131">
        <v>0</v>
      </c>
      <c r="E90" s="131">
        <v>1.3680000000000001</v>
      </c>
      <c r="F90" s="132" t="s">
        <v>46</v>
      </c>
      <c r="G90" s="131">
        <v>1.3680000000000001</v>
      </c>
      <c r="I90" s="112"/>
      <c r="J90" s="118" t="s">
        <v>133</v>
      </c>
      <c r="K90" s="134">
        <v>8.2000000000000003E-2</v>
      </c>
      <c r="L90" s="134">
        <v>0</v>
      </c>
      <c r="M90" s="134">
        <v>8.2000000000000003E-2</v>
      </c>
      <c r="N90" s="134">
        <v>385.52600136699994</v>
      </c>
      <c r="O90" s="134">
        <v>385.60800136699993</v>
      </c>
    </row>
    <row r="91" spans="1:15" ht="20.25">
      <c r="A91" s="112" t="s">
        <v>97</v>
      </c>
      <c r="B91" s="112"/>
      <c r="C91" s="128">
        <v>8151.0030000000006</v>
      </c>
      <c r="D91" s="128">
        <v>13003.784000000003</v>
      </c>
      <c r="E91" s="128">
        <v>21154.787</v>
      </c>
      <c r="F91" s="129" t="s">
        <v>46</v>
      </c>
      <c r="G91" s="128">
        <v>21154.787</v>
      </c>
      <c r="I91" s="112" t="s">
        <v>97</v>
      </c>
      <c r="J91" s="112"/>
      <c r="K91" s="130">
        <v>202.85649999999998</v>
      </c>
      <c r="L91" s="130">
        <v>347.03789999999998</v>
      </c>
      <c r="M91" s="130">
        <v>549.89440000000002</v>
      </c>
      <c r="N91" s="130">
        <v>2095.737167367</v>
      </c>
      <c r="O91" s="130">
        <v>2645.6315673670001</v>
      </c>
    </row>
    <row r="92" spans="1:15" s="14" customFormat="1" ht="20.25" customHeight="1">
      <c r="A92" s="226"/>
      <c r="B92" s="11"/>
      <c r="C92" s="12"/>
      <c r="D92" s="12"/>
      <c r="E92" s="12"/>
      <c r="F92" s="143" t="s">
        <v>255</v>
      </c>
      <c r="G92" s="228">
        <v>0.74050000000000005</v>
      </c>
      <c r="I92" s="11"/>
      <c r="J92" s="11"/>
      <c r="K92" s="15"/>
      <c r="L92" s="15"/>
      <c r="M92" s="15"/>
      <c r="N92" s="143" t="s">
        <v>255</v>
      </c>
      <c r="O92" s="229">
        <v>0.74050000000000005</v>
      </c>
    </row>
    <row r="93" spans="1:15" s="14" customFormat="1" ht="20.25">
      <c r="A93" s="11"/>
      <c r="B93" s="11"/>
      <c r="C93" s="12"/>
      <c r="D93" s="12"/>
      <c r="E93" s="12"/>
      <c r="F93" s="13"/>
      <c r="G93" s="127" t="s">
        <v>227</v>
      </c>
      <c r="I93" s="11"/>
      <c r="J93" s="11"/>
      <c r="K93" s="15"/>
      <c r="L93" s="15"/>
      <c r="M93" s="15"/>
      <c r="N93" s="15"/>
      <c r="O93" s="15"/>
    </row>
    <row r="94" spans="1:15" s="14" customFormat="1" ht="20.25">
      <c r="A94" s="11"/>
      <c r="B94" s="11"/>
      <c r="C94" s="12"/>
      <c r="E94" s="12"/>
      <c r="F94" s="13"/>
      <c r="G94" s="142" t="s">
        <v>226</v>
      </c>
      <c r="I94" s="11"/>
      <c r="J94" s="11"/>
      <c r="L94" s="15"/>
      <c r="M94" s="15"/>
      <c r="N94" s="15"/>
      <c r="O94" s="15"/>
    </row>
    <row r="95" spans="1:15" s="17" customFormat="1" ht="20.25" customHeight="1">
      <c r="C95" s="16"/>
      <c r="D95" s="16"/>
      <c r="E95" s="16"/>
      <c r="F95" s="16"/>
      <c r="G95" s="16"/>
      <c r="O95" s="18">
        <v>16</v>
      </c>
    </row>
    <row r="99" spans="15:15" ht="26.25">
      <c r="O99" s="19"/>
    </row>
  </sheetData>
  <phoneticPr fontId="4" type="noConversion"/>
  <pageMargins left="0.78740157480314965" right="0.39370078740157483" top="0.78740157480314965" bottom="0.39370078740157483" header="0.51181102362204722" footer="0.51181102362204722"/>
  <pageSetup paperSize="9" scale="38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zoomScaleNormal="100" workbookViewId="0">
      <selection activeCell="B5" sqref="B5"/>
    </sheetView>
  </sheetViews>
  <sheetFormatPr baseColWidth="10" defaultRowHeight="12.75"/>
  <cols>
    <col min="1" max="1" width="23.42578125" customWidth="1"/>
    <col min="2" max="5" width="18.5703125" customWidth="1"/>
    <col min="6" max="6" width="13.42578125" bestFit="1" customWidth="1"/>
    <col min="7" max="7" width="16.85546875" bestFit="1" customWidth="1"/>
    <col min="8" max="8" width="14.85546875" bestFit="1" customWidth="1"/>
  </cols>
  <sheetData>
    <row r="1" spans="1:6" ht="18" customHeight="1"/>
    <row r="2" spans="1:6" ht="20.100000000000001" customHeight="1">
      <c r="A2" s="23"/>
      <c r="B2" s="23"/>
      <c r="C2" s="23"/>
      <c r="D2" s="23"/>
      <c r="E2" s="168" t="s">
        <v>151</v>
      </c>
      <c r="F2" s="14"/>
    </row>
    <row r="3" spans="1:6" ht="14.25">
      <c r="E3" s="171" t="s">
        <v>152</v>
      </c>
      <c r="F3" s="14"/>
    </row>
    <row r="4" spans="1:6" ht="12.75" customHeight="1">
      <c r="E4" s="55"/>
      <c r="F4" s="14"/>
    </row>
    <row r="5" spans="1:6" ht="12.75" customHeight="1">
      <c r="E5" s="55"/>
      <c r="F5" s="14"/>
    </row>
    <row r="6" spans="1:6" ht="12.75" customHeight="1">
      <c r="B6" s="14"/>
      <c r="C6" s="14"/>
      <c r="E6" s="55"/>
      <c r="F6" s="14"/>
    </row>
    <row r="7" spans="1:6">
      <c r="F7" s="14"/>
    </row>
    <row r="8" spans="1:6" ht="14.25">
      <c r="E8" s="169" t="s">
        <v>0</v>
      </c>
      <c r="F8" s="14"/>
    </row>
    <row r="9" spans="1:6" ht="3" customHeight="1">
      <c r="F9" s="14"/>
    </row>
    <row r="10" spans="1:6" ht="24">
      <c r="A10" s="172">
        <v>39263</v>
      </c>
      <c r="B10" s="173" t="s">
        <v>3</v>
      </c>
      <c r="C10" s="173" t="s">
        <v>4</v>
      </c>
      <c r="D10" s="173" t="s">
        <v>5</v>
      </c>
      <c r="E10" s="275" t="s">
        <v>342</v>
      </c>
      <c r="F10" s="14"/>
    </row>
    <row r="11" spans="1:6" ht="24">
      <c r="A11" s="174" t="s">
        <v>230</v>
      </c>
      <c r="B11" s="175">
        <v>55</v>
      </c>
      <c r="C11" s="175">
        <v>5</v>
      </c>
      <c r="D11" s="175">
        <v>37</v>
      </c>
      <c r="E11" s="176">
        <v>2</v>
      </c>
      <c r="F11" s="14"/>
    </row>
    <row r="12" spans="1:6" ht="24">
      <c r="A12" s="174" t="s">
        <v>231</v>
      </c>
      <c r="B12" s="175">
        <v>55</v>
      </c>
      <c r="C12" s="175">
        <v>5</v>
      </c>
      <c r="D12" s="175">
        <v>43</v>
      </c>
      <c r="E12" s="176">
        <v>2</v>
      </c>
      <c r="F12" s="14"/>
    </row>
    <row r="13" spans="1:6" ht="24">
      <c r="A13" s="174" t="s">
        <v>232</v>
      </c>
      <c r="B13" s="177">
        <v>136562745197.289</v>
      </c>
      <c r="C13" s="177">
        <v>2344698512.9000001</v>
      </c>
      <c r="D13" s="177">
        <v>25272259040.580002</v>
      </c>
      <c r="E13" s="276">
        <v>73237500</v>
      </c>
      <c r="F13" s="14"/>
    </row>
    <row r="14" spans="1:6" ht="25.5" customHeight="1" thickBot="1">
      <c r="A14" s="249" t="s">
        <v>233</v>
      </c>
      <c r="B14" s="250">
        <v>278247970.80000001</v>
      </c>
      <c r="C14" s="250">
        <v>6357000000</v>
      </c>
      <c r="D14" s="250">
        <v>200125639754.28</v>
      </c>
      <c r="E14" s="277" t="s">
        <v>46</v>
      </c>
      <c r="F14" s="14"/>
    </row>
    <row r="15" spans="1:6">
      <c r="A15" s="178" t="s">
        <v>150</v>
      </c>
      <c r="B15" s="179">
        <v>124007291799.09999</v>
      </c>
      <c r="C15" s="179">
        <v>3823399538.6199999</v>
      </c>
      <c r="D15" s="179">
        <v>1696370713.3599999</v>
      </c>
      <c r="E15" s="279" t="s">
        <v>46</v>
      </c>
      <c r="F15" s="14"/>
    </row>
    <row r="16" spans="1:6">
      <c r="A16" s="288" t="s">
        <v>370</v>
      </c>
      <c r="B16" s="175">
        <v>13784073527.24</v>
      </c>
      <c r="C16" s="175">
        <v>721828777.62</v>
      </c>
      <c r="D16" s="175">
        <v>266818698.40000001</v>
      </c>
      <c r="E16" s="280" t="s">
        <v>46</v>
      </c>
      <c r="F16" s="14"/>
    </row>
    <row r="17" spans="1:6">
      <c r="A17" s="289" t="s">
        <v>371</v>
      </c>
      <c r="B17" s="179">
        <v>12876087676.139999</v>
      </c>
      <c r="C17" s="179">
        <v>1216947527.4000001</v>
      </c>
      <c r="D17" s="179">
        <v>158269624.59999999</v>
      </c>
      <c r="E17" s="279" t="s">
        <v>46</v>
      </c>
      <c r="F17" s="14"/>
    </row>
    <row r="18" spans="1:6">
      <c r="A18" s="288" t="s">
        <v>372</v>
      </c>
      <c r="B18" s="175">
        <v>18117501527.52</v>
      </c>
      <c r="C18" s="175">
        <v>861809099.79999995</v>
      </c>
      <c r="D18" s="175">
        <v>179312652.24000001</v>
      </c>
      <c r="E18" s="280" t="s">
        <v>46</v>
      </c>
      <c r="F18" s="14"/>
    </row>
    <row r="19" spans="1:6">
      <c r="A19" s="181" t="s">
        <v>238</v>
      </c>
      <c r="B19" s="179">
        <v>11969797517.059999</v>
      </c>
      <c r="C19" s="179">
        <v>758093950.41999996</v>
      </c>
      <c r="D19" s="179">
        <v>358634893.51999998</v>
      </c>
      <c r="E19" s="279" t="s">
        <v>46</v>
      </c>
      <c r="F19" s="14"/>
    </row>
    <row r="20" spans="1:6">
      <c r="A20" s="288" t="s">
        <v>373</v>
      </c>
      <c r="B20" s="175">
        <v>14906394434.200001</v>
      </c>
      <c r="C20" s="175">
        <v>1549681439.48</v>
      </c>
      <c r="D20" s="175">
        <v>191094601.78</v>
      </c>
      <c r="E20" s="280" t="s">
        <v>46</v>
      </c>
      <c r="F20" s="14"/>
    </row>
    <row r="21" spans="1:6">
      <c r="A21" s="289" t="s">
        <v>374</v>
      </c>
      <c r="B21" s="179">
        <v>16139600649.780001</v>
      </c>
      <c r="C21" s="179">
        <v>1247415198.98</v>
      </c>
      <c r="D21" s="179">
        <v>80170843.480000004</v>
      </c>
      <c r="E21" s="278">
        <v>1241596.8</v>
      </c>
      <c r="F21" s="14"/>
    </row>
    <row r="22" spans="1:6">
      <c r="A22" s="288" t="s">
        <v>375</v>
      </c>
      <c r="B22" s="175"/>
      <c r="C22" s="175"/>
      <c r="D22" s="175"/>
      <c r="E22" s="276"/>
      <c r="F22" s="14"/>
    </row>
    <row r="23" spans="1:6">
      <c r="A23" s="181" t="s">
        <v>241</v>
      </c>
      <c r="B23" s="179"/>
      <c r="C23" s="179"/>
      <c r="D23" s="179"/>
      <c r="E23" s="278"/>
      <c r="F23" s="14"/>
    </row>
    <row r="24" spans="1:6">
      <c r="A24" s="180" t="s">
        <v>242</v>
      </c>
      <c r="B24" s="175"/>
      <c r="C24" s="177"/>
      <c r="D24" s="177"/>
      <c r="E24" s="276"/>
      <c r="F24" s="14"/>
    </row>
    <row r="25" spans="1:6">
      <c r="A25" s="289" t="s">
        <v>376</v>
      </c>
      <c r="B25" s="179"/>
      <c r="C25" s="179"/>
      <c r="D25" s="179"/>
      <c r="E25" s="278"/>
      <c r="F25" s="14"/>
    </row>
    <row r="26" spans="1:6">
      <c r="A26" s="180" t="s">
        <v>243</v>
      </c>
      <c r="B26" s="177"/>
      <c r="C26" s="177"/>
      <c r="D26" s="177"/>
      <c r="E26" s="276"/>
      <c r="F26" s="14"/>
    </row>
    <row r="27" spans="1:6">
      <c r="A27" s="289" t="s">
        <v>377</v>
      </c>
      <c r="B27" s="179"/>
      <c r="C27" s="179"/>
      <c r="D27" s="179"/>
      <c r="E27" s="278"/>
      <c r="F27" s="14"/>
    </row>
    <row r="28" spans="1:6">
      <c r="A28" s="182" t="s">
        <v>237</v>
      </c>
      <c r="B28" s="183">
        <v>87793455331.939987</v>
      </c>
      <c r="C28" s="183">
        <v>6355775993.6999989</v>
      </c>
      <c r="D28" s="183">
        <v>1234301314.02</v>
      </c>
      <c r="E28" s="281">
        <v>1241596.8</v>
      </c>
      <c r="F28" s="14"/>
    </row>
    <row r="29" spans="1:6">
      <c r="E29" s="61" t="s">
        <v>154</v>
      </c>
    </row>
    <row r="32" spans="1:6" ht="14.25">
      <c r="E32" s="169" t="s">
        <v>153</v>
      </c>
    </row>
    <row r="33" spans="1:5" ht="3" customHeight="1"/>
    <row r="34" spans="1:5" ht="24">
      <c r="A34" s="172">
        <v>39263</v>
      </c>
      <c r="B34" s="173" t="s">
        <v>6</v>
      </c>
      <c r="C34" s="184" t="s">
        <v>7</v>
      </c>
      <c r="D34" s="173" t="s">
        <v>8</v>
      </c>
      <c r="E34" s="184" t="s">
        <v>9</v>
      </c>
    </row>
    <row r="35" spans="1:5" ht="24">
      <c r="A35" s="174" t="s">
        <v>230</v>
      </c>
      <c r="B35" s="175">
        <v>118</v>
      </c>
      <c r="C35" s="177">
        <v>10</v>
      </c>
      <c r="D35" s="177">
        <v>98</v>
      </c>
      <c r="E35" s="177">
        <v>53</v>
      </c>
    </row>
    <row r="36" spans="1:5" ht="24">
      <c r="A36" s="174" t="s">
        <v>231</v>
      </c>
      <c r="B36" s="175">
        <v>2480</v>
      </c>
      <c r="C36" s="177">
        <v>199</v>
      </c>
      <c r="D36" s="177">
        <v>125</v>
      </c>
      <c r="E36" s="177">
        <v>367</v>
      </c>
    </row>
    <row r="37" spans="1:5" ht="24">
      <c r="A37" s="174" t="s">
        <v>232</v>
      </c>
      <c r="B37" s="185" t="s">
        <v>15</v>
      </c>
      <c r="C37" s="185" t="s">
        <v>15</v>
      </c>
      <c r="D37" s="185" t="s">
        <v>15</v>
      </c>
      <c r="E37" s="185" t="s">
        <v>15</v>
      </c>
    </row>
    <row r="38" spans="1:5" ht="25.5" customHeight="1" thickBot="1">
      <c r="A38" s="249" t="s">
        <v>233</v>
      </c>
      <c r="B38" s="251" t="s">
        <v>15</v>
      </c>
      <c r="C38" s="251" t="s">
        <v>15</v>
      </c>
      <c r="D38" s="251" t="s">
        <v>15</v>
      </c>
      <c r="E38" s="251" t="s">
        <v>15</v>
      </c>
    </row>
    <row r="39" spans="1:5">
      <c r="A39" s="178" t="s">
        <v>150</v>
      </c>
      <c r="B39" s="186">
        <v>769653388.06000006</v>
      </c>
      <c r="C39" s="186">
        <v>34669396.200000003</v>
      </c>
      <c r="D39" s="186">
        <v>65763375.079999991</v>
      </c>
      <c r="E39" s="186">
        <v>118710952.92</v>
      </c>
    </row>
    <row r="40" spans="1:5">
      <c r="A40" s="288" t="s">
        <v>370</v>
      </c>
      <c r="B40" s="185">
        <v>65151323.990000002</v>
      </c>
      <c r="C40" s="185">
        <v>4834809.5</v>
      </c>
      <c r="D40" s="185">
        <v>4758631.6500000004</v>
      </c>
      <c r="E40" s="185">
        <v>11302899.9</v>
      </c>
    </row>
    <row r="41" spans="1:5">
      <c r="A41" s="289" t="s">
        <v>371</v>
      </c>
      <c r="B41" s="186">
        <v>56363725.539999999</v>
      </c>
      <c r="C41" s="186">
        <v>2818809.64</v>
      </c>
      <c r="D41" s="186">
        <v>4603900.46</v>
      </c>
      <c r="E41" s="186">
        <v>10194393.039999999</v>
      </c>
    </row>
    <row r="42" spans="1:5">
      <c r="A42" s="288" t="s">
        <v>372</v>
      </c>
      <c r="B42" s="185">
        <v>63945630.270000003</v>
      </c>
      <c r="C42" s="185">
        <v>3202621.42</v>
      </c>
      <c r="D42" s="185">
        <v>3354742.5</v>
      </c>
      <c r="E42" s="185">
        <v>10712298.91</v>
      </c>
    </row>
    <row r="43" spans="1:5">
      <c r="A43" s="181" t="s">
        <v>238</v>
      </c>
      <c r="B43" s="186">
        <v>66817525.490000002</v>
      </c>
      <c r="C43" s="186">
        <v>2946787.02</v>
      </c>
      <c r="D43" s="186">
        <v>4317474.7</v>
      </c>
      <c r="E43" s="186">
        <v>12411299.99</v>
      </c>
    </row>
    <row r="44" spans="1:5">
      <c r="A44" s="288" t="s">
        <v>373</v>
      </c>
      <c r="B44" s="185">
        <v>53040544.450000003</v>
      </c>
      <c r="C44" s="185">
        <v>5826466.2999999998</v>
      </c>
      <c r="D44" s="185">
        <v>4387784.7</v>
      </c>
      <c r="E44" s="185">
        <v>8545868.4100000001</v>
      </c>
    </row>
    <row r="45" spans="1:5">
      <c r="A45" s="289" t="s">
        <v>374</v>
      </c>
      <c r="B45" s="186">
        <v>67294126.670000002</v>
      </c>
      <c r="C45" s="186">
        <v>9004578.1400000006</v>
      </c>
      <c r="D45" s="186">
        <v>6162954.4199999999</v>
      </c>
      <c r="E45" s="186">
        <v>9883852.7200000007</v>
      </c>
    </row>
    <row r="46" spans="1:5">
      <c r="A46" s="288" t="s">
        <v>375</v>
      </c>
      <c r="B46" s="185"/>
      <c r="C46" s="185"/>
      <c r="D46" s="185"/>
      <c r="E46" s="185"/>
    </row>
    <row r="47" spans="1:5">
      <c r="A47" s="181" t="s">
        <v>241</v>
      </c>
      <c r="B47" s="186"/>
      <c r="C47" s="186"/>
      <c r="D47" s="186"/>
      <c r="E47" s="186"/>
    </row>
    <row r="48" spans="1:5">
      <c r="A48" s="180" t="s">
        <v>242</v>
      </c>
      <c r="B48" s="185"/>
      <c r="C48" s="185"/>
      <c r="D48" s="185"/>
      <c r="E48" s="185"/>
    </row>
    <row r="49" spans="1:5">
      <c r="A49" s="289" t="s">
        <v>376</v>
      </c>
      <c r="B49" s="186"/>
      <c r="C49" s="186"/>
      <c r="D49" s="186"/>
      <c r="E49" s="186"/>
    </row>
    <row r="50" spans="1:5">
      <c r="A50" s="180" t="s">
        <v>243</v>
      </c>
      <c r="B50" s="187"/>
      <c r="C50" s="187"/>
      <c r="D50" s="187"/>
      <c r="E50" s="187"/>
    </row>
    <row r="51" spans="1:5">
      <c r="A51" s="289" t="s">
        <v>377</v>
      </c>
      <c r="B51" s="186"/>
      <c r="C51" s="186"/>
      <c r="D51" s="186"/>
      <c r="E51" s="186"/>
    </row>
    <row r="52" spans="1:5">
      <c r="A52" s="182" t="s">
        <v>237</v>
      </c>
      <c r="B52" s="188">
        <v>372612876.41000003</v>
      </c>
      <c r="C52" s="188">
        <v>28634072.02</v>
      </c>
      <c r="D52" s="188">
        <v>27585488.43</v>
      </c>
      <c r="E52" s="188">
        <v>63050612.969999999</v>
      </c>
    </row>
    <row r="53" spans="1:5">
      <c r="E53" s="61" t="s">
        <v>154</v>
      </c>
    </row>
    <row r="58" spans="1:5">
      <c r="E58" s="9">
        <v>1</v>
      </c>
    </row>
    <row r="65" spans="1:8">
      <c r="A65" s="46"/>
      <c r="B65" s="41"/>
      <c r="C65" s="42"/>
      <c r="D65" s="41"/>
      <c r="E65" s="41"/>
      <c r="F65" s="42"/>
      <c r="G65" s="42"/>
      <c r="H65" s="41"/>
    </row>
    <row r="66" spans="1:8">
      <c r="A66" s="47"/>
      <c r="B66" s="28"/>
      <c r="C66" s="27"/>
      <c r="D66" s="27"/>
      <c r="E66" s="27"/>
      <c r="F66" s="40"/>
      <c r="G66" s="40"/>
      <c r="H66" s="27"/>
    </row>
    <row r="67" spans="1:8">
      <c r="A67" s="47"/>
      <c r="B67" s="28"/>
      <c r="C67" s="27"/>
      <c r="D67" s="27"/>
      <c r="E67" s="27"/>
      <c r="F67" s="40"/>
      <c r="G67" s="40"/>
      <c r="H67" s="27"/>
    </row>
    <row r="68" spans="1:8">
      <c r="A68" s="47"/>
      <c r="B68" s="48"/>
      <c r="C68" s="48"/>
      <c r="D68" s="48"/>
      <c r="E68" s="48"/>
      <c r="F68" s="48"/>
      <c r="G68" s="48"/>
      <c r="H68" s="48"/>
    </row>
    <row r="69" spans="1:8">
      <c r="A69" s="47"/>
      <c r="B69" s="48"/>
      <c r="C69" s="48"/>
      <c r="D69" s="48"/>
      <c r="E69" s="48"/>
      <c r="F69" s="48"/>
      <c r="G69" s="48"/>
      <c r="H69" s="48"/>
    </row>
    <row r="70" spans="1:8">
      <c r="A70" s="49"/>
      <c r="B70" s="28"/>
      <c r="C70" s="27"/>
      <c r="D70" s="27"/>
      <c r="E70" s="27"/>
      <c r="F70" s="27"/>
      <c r="G70" s="27"/>
      <c r="H70" s="27"/>
    </row>
    <row r="71" spans="1:8">
      <c r="A71" s="50"/>
      <c r="B71" s="28"/>
      <c r="C71" s="28"/>
      <c r="D71" s="28"/>
      <c r="E71" s="28"/>
      <c r="F71" s="28"/>
      <c r="G71" s="27"/>
      <c r="H71" s="28"/>
    </row>
    <row r="72" spans="1:8">
      <c r="A72" s="47"/>
      <c r="B72" s="28"/>
      <c r="C72" s="28"/>
      <c r="D72" s="28"/>
      <c r="E72" s="28"/>
      <c r="F72" s="28"/>
      <c r="G72" s="28"/>
      <c r="H72" s="28"/>
    </row>
    <row r="73" spans="1:8">
      <c r="A73" s="47"/>
      <c r="B73" s="28"/>
      <c r="C73" s="28"/>
      <c r="D73" s="28"/>
      <c r="E73" s="28"/>
      <c r="F73" s="28"/>
      <c r="G73" s="28"/>
      <c r="H73" s="28"/>
    </row>
    <row r="74" spans="1:8">
      <c r="A74" s="47"/>
      <c r="B74" s="28"/>
      <c r="C74" s="28"/>
      <c r="D74" s="28"/>
      <c r="E74" s="28"/>
      <c r="F74" s="28"/>
      <c r="G74" s="28"/>
      <c r="H74" s="28"/>
    </row>
    <row r="75" spans="1:8">
      <c r="A75" s="47"/>
      <c r="B75" s="28"/>
      <c r="C75" s="28"/>
      <c r="D75" s="28"/>
      <c r="E75" s="28"/>
      <c r="F75" s="28"/>
      <c r="G75" s="28"/>
      <c r="H75" s="28"/>
    </row>
    <row r="76" spans="1:8">
      <c r="A76" s="47"/>
      <c r="B76" s="28"/>
      <c r="C76" s="28"/>
      <c r="D76" s="28"/>
      <c r="E76" s="28"/>
      <c r="F76" s="28"/>
      <c r="G76" s="28"/>
      <c r="H76" s="28"/>
    </row>
    <row r="77" spans="1:8">
      <c r="A77" s="47"/>
      <c r="B77" s="28"/>
      <c r="C77" s="28"/>
      <c r="D77" s="28"/>
      <c r="E77" s="28"/>
      <c r="F77" s="28"/>
      <c r="G77" s="28"/>
      <c r="H77" s="28"/>
    </row>
    <row r="78" spans="1:8">
      <c r="A78" s="47"/>
      <c r="B78" s="28"/>
      <c r="C78" s="28"/>
      <c r="D78" s="28"/>
      <c r="E78" s="28"/>
      <c r="F78" s="28"/>
      <c r="G78" s="28"/>
      <c r="H78" s="28"/>
    </row>
    <row r="79" spans="1:8">
      <c r="A79" s="47"/>
      <c r="B79" s="28"/>
      <c r="C79" s="28"/>
      <c r="D79" s="28"/>
      <c r="E79" s="28"/>
      <c r="F79" s="28"/>
      <c r="G79" s="28"/>
      <c r="H79" s="28"/>
    </row>
    <row r="80" spans="1:8">
      <c r="A80" s="47"/>
      <c r="B80" s="28"/>
      <c r="C80" s="28"/>
      <c r="D80" s="28"/>
      <c r="E80" s="28"/>
      <c r="F80" s="28"/>
      <c r="G80" s="28"/>
      <c r="H80" s="28"/>
    </row>
    <row r="81" spans="1:8">
      <c r="A81" s="47"/>
      <c r="B81" s="28"/>
      <c r="C81" s="28"/>
      <c r="D81" s="28"/>
      <c r="E81" s="28"/>
      <c r="F81" s="28"/>
      <c r="G81" s="28"/>
      <c r="H81" s="28"/>
    </row>
    <row r="82" spans="1:8">
      <c r="A82" s="47"/>
      <c r="B82" s="27"/>
      <c r="C82" s="27"/>
      <c r="D82" s="27"/>
      <c r="E82" s="27"/>
      <c r="F82" s="28"/>
      <c r="G82" s="27"/>
      <c r="H82" s="27"/>
    </row>
    <row r="83" spans="1:8">
      <c r="A83" s="47"/>
      <c r="B83" s="28"/>
      <c r="C83" s="28"/>
      <c r="D83" s="28"/>
      <c r="E83" s="28"/>
      <c r="F83" s="28"/>
      <c r="G83" s="28"/>
      <c r="H83" s="28"/>
    </row>
    <row r="84" spans="1:8">
      <c r="A84" s="51"/>
      <c r="B84" s="52"/>
      <c r="C84" s="52"/>
      <c r="D84" s="52"/>
      <c r="E84" s="52"/>
      <c r="F84" s="52"/>
      <c r="G84" s="53"/>
      <c r="H84" s="52"/>
    </row>
  </sheetData>
  <phoneticPr fontId="4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83" orientation="portrait" horizontalDpi="1200" verticalDpi="1200" r:id="rId1"/>
  <headerFooter alignWithMargins="0"/>
  <colBreaks count="1" manualBreakCount="1">
    <brk id="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3"/>
  <sheetViews>
    <sheetView zoomScale="90" zoomScaleNormal="90" workbookViewId="0">
      <selection activeCell="A6" sqref="A6"/>
    </sheetView>
  </sheetViews>
  <sheetFormatPr baseColWidth="10" defaultRowHeight="12.75"/>
  <cols>
    <col min="1" max="1" width="22.42578125" customWidth="1"/>
    <col min="2" max="2" width="19.7109375" bestFit="1" customWidth="1"/>
    <col min="3" max="3" width="16.85546875" bestFit="1" customWidth="1"/>
    <col min="4" max="4" width="19.7109375" bestFit="1" customWidth="1"/>
    <col min="5" max="5" width="15.7109375" bestFit="1" customWidth="1"/>
    <col min="6" max="6" width="11.85546875" customWidth="1"/>
    <col min="7" max="7" width="15.7109375" customWidth="1"/>
    <col min="8" max="8" width="16.28515625" customWidth="1"/>
  </cols>
  <sheetData>
    <row r="1" spans="1:8" ht="18" customHeight="1"/>
    <row r="2" spans="1:8" ht="20.100000000000001" customHeight="1">
      <c r="A2" s="23"/>
      <c r="B2" s="23"/>
      <c r="C2" s="23"/>
      <c r="D2" s="23"/>
      <c r="E2" s="23"/>
      <c r="F2" s="23"/>
      <c r="G2" s="23"/>
      <c r="H2" s="54" t="s">
        <v>151</v>
      </c>
    </row>
    <row r="3" spans="1:8" ht="15">
      <c r="H3" s="55" t="s">
        <v>152</v>
      </c>
    </row>
    <row r="5" spans="1:8">
      <c r="D5" s="14"/>
    </row>
    <row r="8" spans="1:8">
      <c r="B8" s="14"/>
    </row>
    <row r="10" spans="1:8" ht="18">
      <c r="H10" s="203" t="s">
        <v>1</v>
      </c>
    </row>
    <row r="11" spans="1:8" ht="3" customHeight="1"/>
    <row r="12" spans="1:8" ht="25.5">
      <c r="A12" s="39">
        <v>39263</v>
      </c>
      <c r="B12" s="63" t="s">
        <v>10</v>
      </c>
      <c r="C12" s="64" t="s">
        <v>11</v>
      </c>
      <c r="D12" s="63" t="s">
        <v>12</v>
      </c>
      <c r="E12" s="63" t="s">
        <v>158</v>
      </c>
      <c r="F12" s="64" t="s">
        <v>160</v>
      </c>
      <c r="G12" s="64" t="s">
        <v>13</v>
      </c>
      <c r="H12" s="63" t="s">
        <v>14</v>
      </c>
    </row>
    <row r="13" spans="1:8" ht="25.5">
      <c r="A13" s="44" t="s">
        <v>146</v>
      </c>
      <c r="B13" s="58">
        <v>13</v>
      </c>
      <c r="C13" s="57">
        <v>8</v>
      </c>
      <c r="D13" s="57">
        <v>3</v>
      </c>
      <c r="E13" s="57">
        <v>2</v>
      </c>
      <c r="F13" s="57">
        <v>5</v>
      </c>
      <c r="G13" s="57">
        <v>3</v>
      </c>
      <c r="H13" s="57">
        <v>5</v>
      </c>
    </row>
    <row r="14" spans="1:8" ht="25.5">
      <c r="A14" s="44" t="s">
        <v>147</v>
      </c>
      <c r="B14" s="58">
        <v>130</v>
      </c>
      <c r="C14" s="57">
        <v>86</v>
      </c>
      <c r="D14" s="57">
        <v>463</v>
      </c>
      <c r="E14" s="57">
        <v>1260</v>
      </c>
      <c r="F14" s="57">
        <v>15</v>
      </c>
      <c r="G14" s="57">
        <v>12</v>
      </c>
      <c r="H14" s="57">
        <v>1439</v>
      </c>
    </row>
    <row r="15" spans="1:8" ht="25.5">
      <c r="A15" s="44" t="s">
        <v>148</v>
      </c>
      <c r="B15" s="58" t="s">
        <v>15</v>
      </c>
      <c r="C15" s="58" t="s">
        <v>15</v>
      </c>
      <c r="D15" s="58" t="s">
        <v>15</v>
      </c>
      <c r="E15" s="58" t="s">
        <v>15</v>
      </c>
      <c r="F15" s="58" t="s">
        <v>15</v>
      </c>
      <c r="G15" s="58" t="s">
        <v>15</v>
      </c>
      <c r="H15" s="58" t="s">
        <v>15</v>
      </c>
    </row>
    <row r="16" spans="1:8" ht="25.5" customHeight="1" thickBot="1">
      <c r="A16" s="252" t="s">
        <v>149</v>
      </c>
      <c r="B16" s="253" t="s">
        <v>15</v>
      </c>
      <c r="C16" s="253" t="s">
        <v>15</v>
      </c>
      <c r="D16" s="253" t="s">
        <v>15</v>
      </c>
      <c r="E16" s="253" t="s">
        <v>15</v>
      </c>
      <c r="F16" s="253" t="s">
        <v>15</v>
      </c>
      <c r="G16" s="253" t="s">
        <v>15</v>
      </c>
      <c r="H16" s="253" t="s">
        <v>15</v>
      </c>
    </row>
    <row r="17" spans="1:8">
      <c r="A17" s="43" t="s">
        <v>150</v>
      </c>
      <c r="B17" s="59">
        <v>185364842.87000003</v>
      </c>
      <c r="C17" s="59">
        <v>31824693.300000001</v>
      </c>
      <c r="D17" s="59">
        <v>23398892.699999999</v>
      </c>
      <c r="E17" s="59">
        <v>121375399.66</v>
      </c>
      <c r="F17" s="59" t="s">
        <v>46</v>
      </c>
      <c r="G17" s="65">
        <v>1503144280.7599998</v>
      </c>
      <c r="H17" s="59">
        <v>55035489.479999997</v>
      </c>
    </row>
    <row r="18" spans="1:8">
      <c r="A18" s="290" t="s">
        <v>370</v>
      </c>
      <c r="B18" s="58">
        <v>27838438.190000001</v>
      </c>
      <c r="C18" s="58">
        <v>2910535.9</v>
      </c>
      <c r="D18" s="58">
        <v>523028.54</v>
      </c>
      <c r="E18" s="58">
        <v>15473309.4</v>
      </c>
      <c r="F18" s="58">
        <v>9600</v>
      </c>
      <c r="G18" s="58">
        <v>93240097.700000003</v>
      </c>
      <c r="H18" s="58">
        <v>4519459.8</v>
      </c>
    </row>
    <row r="19" spans="1:8">
      <c r="A19" s="291" t="s">
        <v>371</v>
      </c>
      <c r="B19" s="59">
        <v>34437408.850000001</v>
      </c>
      <c r="C19" s="59">
        <v>3746041.68</v>
      </c>
      <c r="D19" s="59">
        <v>522262.58</v>
      </c>
      <c r="E19" s="59">
        <v>15585282.039999999</v>
      </c>
      <c r="F19" s="59">
        <v>195446.62</v>
      </c>
      <c r="G19" s="59">
        <v>56266511.219999999</v>
      </c>
      <c r="H19" s="59">
        <v>4735451.4000000004</v>
      </c>
    </row>
    <row r="20" spans="1:8">
      <c r="A20" s="290" t="s">
        <v>372</v>
      </c>
      <c r="B20" s="58">
        <v>21694173.559999999</v>
      </c>
      <c r="C20" s="58">
        <v>1693966.02</v>
      </c>
      <c r="D20" s="58">
        <v>1026098.26</v>
      </c>
      <c r="E20" s="58">
        <v>17239068.899999999</v>
      </c>
      <c r="F20" s="58">
        <v>312426.71999999997</v>
      </c>
      <c r="G20" s="58">
        <v>86110674.140000001</v>
      </c>
      <c r="H20" s="58">
        <v>6900553.4800000004</v>
      </c>
    </row>
    <row r="21" spans="1:8">
      <c r="A21" s="33" t="s">
        <v>238</v>
      </c>
      <c r="B21" s="59">
        <v>16933780.379999999</v>
      </c>
      <c r="C21" s="59">
        <v>2591002.8199999998</v>
      </c>
      <c r="D21" s="59">
        <v>3596516.62</v>
      </c>
      <c r="E21" s="59">
        <v>10886230.060000001</v>
      </c>
      <c r="F21" s="59">
        <v>333135.65999999997</v>
      </c>
      <c r="G21" s="59">
        <v>43299442.100000001</v>
      </c>
      <c r="H21" s="59">
        <v>4026488.48</v>
      </c>
    </row>
    <row r="22" spans="1:8">
      <c r="A22" s="290" t="s">
        <v>373</v>
      </c>
      <c r="B22" s="58">
        <v>17037817.199999999</v>
      </c>
      <c r="C22" s="58">
        <v>1945094.52</v>
      </c>
      <c r="D22" s="58">
        <v>306219.03999999998</v>
      </c>
      <c r="E22" s="58">
        <v>9585388.6400000006</v>
      </c>
      <c r="F22" s="58">
        <v>308991.98</v>
      </c>
      <c r="G22" s="58">
        <v>50246172.299999997</v>
      </c>
      <c r="H22" s="58">
        <v>3490241.88</v>
      </c>
    </row>
    <row r="23" spans="1:8">
      <c r="A23" s="291" t="s">
        <v>374</v>
      </c>
      <c r="B23" s="59">
        <v>20637552.379999999</v>
      </c>
      <c r="C23" s="59">
        <v>7311408.9400000004</v>
      </c>
      <c r="D23" s="59">
        <v>1217856.98</v>
      </c>
      <c r="E23" s="59">
        <v>9210211.1600000001</v>
      </c>
      <c r="F23" s="59">
        <v>88936</v>
      </c>
      <c r="G23" s="59">
        <v>56334995.799999997</v>
      </c>
      <c r="H23" s="59">
        <v>3029115.94</v>
      </c>
    </row>
    <row r="24" spans="1:8">
      <c r="A24" s="290" t="s">
        <v>375</v>
      </c>
      <c r="B24" s="58"/>
      <c r="C24" s="58"/>
      <c r="D24" s="58"/>
      <c r="E24" s="58"/>
      <c r="F24" s="58"/>
      <c r="G24" s="58"/>
      <c r="H24" s="58"/>
    </row>
    <row r="25" spans="1:8">
      <c r="A25" s="33" t="s">
        <v>241</v>
      </c>
      <c r="B25" s="59"/>
      <c r="C25" s="59"/>
      <c r="D25" s="59"/>
      <c r="E25" s="59"/>
      <c r="F25" s="59"/>
      <c r="G25" s="59"/>
      <c r="H25" s="59"/>
    </row>
    <row r="26" spans="1:8">
      <c r="A26" s="34" t="s">
        <v>242</v>
      </c>
      <c r="B26" s="58"/>
      <c r="C26" s="58"/>
      <c r="D26" s="58"/>
      <c r="E26" s="58"/>
      <c r="F26" s="58"/>
      <c r="G26" s="58"/>
      <c r="H26" s="58"/>
    </row>
    <row r="27" spans="1:8">
      <c r="A27" s="291" t="s">
        <v>376</v>
      </c>
      <c r="B27" s="59"/>
      <c r="C27" s="59"/>
      <c r="D27" s="59"/>
      <c r="E27" s="59"/>
      <c r="F27" s="59"/>
      <c r="G27" s="59"/>
      <c r="H27" s="59"/>
    </row>
    <row r="28" spans="1:8">
      <c r="A28" s="34" t="s">
        <v>243</v>
      </c>
      <c r="B28" s="57"/>
      <c r="C28" s="57"/>
      <c r="D28" s="57"/>
      <c r="E28" s="57"/>
      <c r="F28" s="58"/>
      <c r="G28" s="57"/>
      <c r="H28" s="57"/>
    </row>
    <row r="29" spans="1:8">
      <c r="A29" s="291" t="s">
        <v>377</v>
      </c>
      <c r="B29" s="59"/>
      <c r="C29" s="59"/>
      <c r="D29" s="59"/>
      <c r="E29" s="59"/>
      <c r="F29" s="59"/>
      <c r="G29" s="59"/>
      <c r="H29" s="59"/>
    </row>
    <row r="30" spans="1:8">
      <c r="A30" s="37" t="s">
        <v>237</v>
      </c>
      <c r="B30" s="60">
        <v>138579170.56</v>
      </c>
      <c r="C30" s="60">
        <v>20198049.879999999</v>
      </c>
      <c r="D30" s="60">
        <v>7191982.0199999996</v>
      </c>
      <c r="E30" s="60">
        <v>77979490.199999988</v>
      </c>
      <c r="F30" s="60">
        <v>1248536.98</v>
      </c>
      <c r="G30" s="66">
        <v>385497893.26000005</v>
      </c>
      <c r="H30" s="60">
        <v>26701310.98</v>
      </c>
    </row>
    <row r="31" spans="1:8">
      <c r="H31" s="61" t="s">
        <v>154</v>
      </c>
    </row>
    <row r="37" spans="1:8" ht="18">
      <c r="H37" s="204" t="s">
        <v>245</v>
      </c>
    </row>
    <row r="38" spans="1:8" ht="3" customHeight="1"/>
    <row r="39" spans="1:8" ht="38.450000000000003" customHeight="1">
      <c r="A39" s="39">
        <v>39263</v>
      </c>
      <c r="B39" s="63" t="s">
        <v>155</v>
      </c>
      <c r="C39" s="64" t="s">
        <v>156</v>
      </c>
      <c r="D39" s="63" t="s">
        <v>157</v>
      </c>
      <c r="E39" s="63" t="s">
        <v>2</v>
      </c>
      <c r="F39" s="29"/>
      <c r="G39" s="29"/>
      <c r="H39" s="68" t="s">
        <v>159</v>
      </c>
    </row>
    <row r="40" spans="1:8" ht="25.5">
      <c r="A40" s="44" t="s">
        <v>146</v>
      </c>
      <c r="B40" s="58">
        <v>98</v>
      </c>
      <c r="C40" s="57">
        <v>245</v>
      </c>
      <c r="D40" s="57">
        <v>22</v>
      </c>
      <c r="E40" s="57">
        <v>37</v>
      </c>
      <c r="F40" s="31"/>
      <c r="G40" s="31"/>
      <c r="H40" s="57">
        <v>355</v>
      </c>
    </row>
    <row r="41" spans="1:8" ht="25.5">
      <c r="A41" s="44" t="s">
        <v>147</v>
      </c>
      <c r="B41" s="58">
        <v>105</v>
      </c>
      <c r="C41" s="57">
        <v>3171</v>
      </c>
      <c r="D41" s="57">
        <v>3405</v>
      </c>
      <c r="E41" s="57">
        <v>44</v>
      </c>
      <c r="F41" s="31"/>
      <c r="G41" s="31"/>
      <c r="H41" s="57">
        <v>6725</v>
      </c>
    </row>
    <row r="42" spans="1:8" ht="25.5">
      <c r="A42" s="44" t="s">
        <v>148</v>
      </c>
      <c r="B42" s="58">
        <v>164252940250.76898</v>
      </c>
      <c r="C42" s="57" t="s">
        <v>15</v>
      </c>
      <c r="D42" s="58" t="s">
        <v>15</v>
      </c>
      <c r="E42" s="57">
        <v>1621890130.2</v>
      </c>
      <c r="F42" s="31"/>
      <c r="G42" s="31"/>
      <c r="H42" s="58">
        <v>165874830380.96899</v>
      </c>
    </row>
    <row r="43" spans="1:8" ht="25.5" customHeight="1" thickBot="1">
      <c r="A43" s="252" t="s">
        <v>149</v>
      </c>
      <c r="B43" s="253">
        <v>206760887725.07999</v>
      </c>
      <c r="C43" s="254" t="s">
        <v>15</v>
      </c>
      <c r="D43" s="253" t="s">
        <v>15</v>
      </c>
      <c r="E43" s="254">
        <v>1066506275.25</v>
      </c>
      <c r="F43" s="255"/>
      <c r="G43" s="255"/>
      <c r="H43" s="253">
        <v>207827394000.32999</v>
      </c>
    </row>
    <row r="44" spans="1:8">
      <c r="A44" s="43" t="s">
        <v>150</v>
      </c>
      <c r="B44" s="59">
        <v>129527062051.07997</v>
      </c>
      <c r="C44" s="59">
        <v>988797112.25999999</v>
      </c>
      <c r="D44" s="59">
        <v>1920143598.7699997</v>
      </c>
      <c r="E44" s="59">
        <v>255383684.88</v>
      </c>
      <c r="F44" s="20"/>
      <c r="G44" s="20"/>
      <c r="H44" s="59">
        <v>132691386446.98997</v>
      </c>
    </row>
    <row r="45" spans="1:8">
      <c r="A45" s="290" t="s">
        <v>370</v>
      </c>
      <c r="B45" s="58">
        <v>14772721003.26</v>
      </c>
      <c r="C45" s="58">
        <v>86047665.040000021</v>
      </c>
      <c r="D45" s="58">
        <v>144514469.53000003</v>
      </c>
      <c r="E45" s="58">
        <v>46518176.619999997</v>
      </c>
      <c r="F45" s="31"/>
      <c r="G45" s="31"/>
      <c r="H45" s="57">
        <v>15049801314.450003</v>
      </c>
    </row>
    <row r="46" spans="1:8">
      <c r="A46" s="291" t="s">
        <v>371</v>
      </c>
      <c r="B46" s="59">
        <v>14251304828.139999</v>
      </c>
      <c r="C46" s="59">
        <v>73980828.680000007</v>
      </c>
      <c r="D46" s="59">
        <v>115488404.39</v>
      </c>
      <c r="E46" s="59">
        <v>27899733.82</v>
      </c>
      <c r="F46" s="20"/>
      <c r="G46" s="20"/>
      <c r="H46" s="65">
        <v>14468673795.029999</v>
      </c>
    </row>
    <row r="47" spans="1:8">
      <c r="A47" s="290" t="s">
        <v>372</v>
      </c>
      <c r="B47" s="58">
        <v>19158623279.560001</v>
      </c>
      <c r="C47" s="58">
        <v>81215293.099999994</v>
      </c>
      <c r="D47" s="58">
        <v>134976961.07999998</v>
      </c>
      <c r="E47" s="58">
        <v>66087675.82</v>
      </c>
      <c r="F47" s="31"/>
      <c r="G47" s="31"/>
      <c r="H47" s="57">
        <v>19440903209.560001</v>
      </c>
    </row>
    <row r="48" spans="1:8">
      <c r="A48" s="33" t="s">
        <v>238</v>
      </c>
      <c r="B48" s="59">
        <v>13086526361</v>
      </c>
      <c r="C48" s="59">
        <v>86493087.200000003</v>
      </c>
      <c r="D48" s="59">
        <v>81666596.120000005</v>
      </c>
      <c r="E48" s="59">
        <v>74807005.159999996</v>
      </c>
      <c r="F48" s="20"/>
      <c r="G48" s="20"/>
      <c r="H48" s="65">
        <v>13329493049.480001</v>
      </c>
    </row>
    <row r="49" spans="1:8">
      <c r="A49" s="290" t="s">
        <v>373</v>
      </c>
      <c r="B49" s="58">
        <v>16647170475.460001</v>
      </c>
      <c r="C49" s="58">
        <v>71800663.859999999</v>
      </c>
      <c r="D49" s="58">
        <v>82919925.559999987</v>
      </c>
      <c r="E49" s="58">
        <v>213034565.08000001</v>
      </c>
      <c r="F49" s="31"/>
      <c r="G49" s="31"/>
      <c r="H49" s="57">
        <v>17014925629.960001</v>
      </c>
    </row>
    <row r="50" spans="1:8">
      <c r="A50" s="291" t="s">
        <v>374</v>
      </c>
      <c r="B50" s="59">
        <v>17468428289.040001</v>
      </c>
      <c r="C50" s="59">
        <v>92345511.950000003</v>
      </c>
      <c r="D50" s="59">
        <v>97830077.199999988</v>
      </c>
      <c r="E50" s="59">
        <v>84474900.840000004</v>
      </c>
      <c r="F50" s="20"/>
      <c r="G50" s="20"/>
      <c r="H50" s="65">
        <v>17743078779.030003</v>
      </c>
    </row>
    <row r="51" spans="1:8">
      <c r="A51" s="290" t="s">
        <v>375</v>
      </c>
      <c r="B51" s="58"/>
      <c r="C51" s="58"/>
      <c r="D51" s="58"/>
      <c r="E51" s="58"/>
      <c r="F51" s="31"/>
      <c r="G51" s="31"/>
      <c r="H51" s="57"/>
    </row>
    <row r="52" spans="1:8">
      <c r="A52" s="33" t="s">
        <v>241</v>
      </c>
      <c r="B52" s="59"/>
      <c r="C52" s="59"/>
      <c r="D52" s="59"/>
      <c r="E52" s="59"/>
      <c r="F52" s="20"/>
      <c r="G52" s="20"/>
      <c r="H52" s="65"/>
    </row>
    <row r="53" spans="1:8">
      <c r="A53" s="34" t="s">
        <v>242</v>
      </c>
      <c r="B53" s="58"/>
      <c r="C53" s="58"/>
      <c r="D53" s="58"/>
      <c r="E53" s="58"/>
      <c r="F53" s="31"/>
      <c r="G53" s="31"/>
      <c r="H53" s="57"/>
    </row>
    <row r="54" spans="1:8">
      <c r="A54" s="291" t="s">
        <v>376</v>
      </c>
      <c r="B54" s="59"/>
      <c r="C54" s="59"/>
      <c r="D54" s="59"/>
      <c r="E54" s="59"/>
      <c r="F54" s="20"/>
      <c r="G54" s="20"/>
      <c r="H54" s="65"/>
    </row>
    <row r="55" spans="1:8">
      <c r="A55" s="34" t="s">
        <v>243</v>
      </c>
      <c r="B55" s="58"/>
      <c r="C55" s="58"/>
      <c r="D55" s="58"/>
      <c r="E55" s="57"/>
      <c r="F55" s="31"/>
      <c r="G55" s="31"/>
      <c r="H55" s="57"/>
    </row>
    <row r="56" spans="1:8">
      <c r="A56" s="291" t="s">
        <v>377</v>
      </c>
      <c r="B56" s="59"/>
      <c r="C56" s="59"/>
      <c r="D56" s="59"/>
      <c r="E56" s="59"/>
      <c r="F56" s="20"/>
      <c r="G56" s="20"/>
      <c r="H56" s="65"/>
    </row>
    <row r="57" spans="1:8">
      <c r="A57" s="37" t="s">
        <v>237</v>
      </c>
      <c r="B57" s="60">
        <v>95384774236.460022</v>
      </c>
      <c r="C57" s="60">
        <v>491883049.83000004</v>
      </c>
      <c r="D57" s="60">
        <v>657396433.88000011</v>
      </c>
      <c r="E57" s="60">
        <v>512822057.34000003</v>
      </c>
      <c r="F57" s="29"/>
      <c r="G57" s="29"/>
      <c r="H57" s="60">
        <v>97046875777.51001</v>
      </c>
    </row>
    <row r="58" spans="1:8">
      <c r="H58" s="61" t="s">
        <v>154</v>
      </c>
    </row>
    <row r="73" spans="8:8" ht="15.75">
      <c r="H73" s="73">
        <v>2</v>
      </c>
    </row>
  </sheetData>
  <phoneticPr fontId="4" type="noConversion"/>
  <pageMargins left="0.39370078740157483" right="0.39370078740157483" top="0.98425196850393704" bottom="0.19685039370078741" header="0.51181102362204722" footer="0.51181102362204722"/>
  <pageSetup paperSize="9" scale="69" orientation="portrait" horizontalDpi="1200" verticalDpi="1200" r:id="rId1"/>
  <headerFooter alignWithMargins="0"/>
  <rowBreaks count="1" manualBreakCount="1">
    <brk id="36" max="16383" man="1"/>
  </rowBreaks>
  <colBreaks count="1" manualBreakCount="1">
    <brk id="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3"/>
  <sheetViews>
    <sheetView zoomScale="85" workbookViewId="0">
      <selection activeCell="A7" sqref="A7"/>
    </sheetView>
  </sheetViews>
  <sheetFormatPr baseColWidth="10" defaultRowHeight="12.75"/>
  <cols>
    <col min="1" max="1" width="15" bestFit="1" customWidth="1"/>
    <col min="2" max="2" width="15.140625" customWidth="1"/>
    <col min="3" max="3" width="15.85546875" bestFit="1" customWidth="1"/>
    <col min="4" max="4" width="14.5703125" bestFit="1" customWidth="1"/>
    <col min="5" max="5" width="11.28515625" bestFit="1" customWidth="1"/>
    <col min="6" max="6" width="10.85546875" customWidth="1"/>
    <col min="7" max="7" width="12.28515625" bestFit="1" customWidth="1"/>
    <col min="8" max="8" width="12.140625" customWidth="1"/>
    <col min="9" max="9" width="13.85546875" bestFit="1" customWidth="1"/>
    <col min="10" max="10" width="15.85546875" bestFit="1" customWidth="1"/>
  </cols>
  <sheetData>
    <row r="1" spans="1:10" ht="18" customHeight="1"/>
    <row r="2" spans="1:10" ht="20.100000000000001" customHeight="1">
      <c r="A2" s="23"/>
      <c r="B2" s="23"/>
      <c r="C2" s="23"/>
      <c r="D2" s="23"/>
      <c r="E2" s="23"/>
      <c r="F2" s="23"/>
      <c r="G2" s="23"/>
      <c r="H2" s="23"/>
      <c r="I2" s="23"/>
      <c r="J2" s="54" t="s">
        <v>161</v>
      </c>
    </row>
    <row r="3" spans="1:10" ht="15">
      <c r="J3" s="55" t="s">
        <v>162</v>
      </c>
    </row>
    <row r="5" spans="1:10">
      <c r="E5" s="14"/>
    </row>
    <row r="6" spans="1:10">
      <c r="B6" s="14"/>
      <c r="D6" t="s">
        <v>380</v>
      </c>
    </row>
    <row r="10" spans="1:10" ht="15">
      <c r="J10" s="201" t="s">
        <v>246</v>
      </c>
    </row>
    <row r="11" spans="1:10" ht="3.95" customHeight="1"/>
    <row r="12" spans="1:10" ht="26.25" customHeight="1">
      <c r="A12" s="39">
        <v>39263</v>
      </c>
      <c r="B12" s="64" t="s">
        <v>167</v>
      </c>
      <c r="C12" s="64" t="s">
        <v>168</v>
      </c>
      <c r="D12" s="64" t="s">
        <v>222</v>
      </c>
      <c r="E12" s="64" t="s">
        <v>223</v>
      </c>
      <c r="F12" s="64" t="s">
        <v>224</v>
      </c>
      <c r="G12" s="64" t="s">
        <v>169</v>
      </c>
      <c r="H12" s="64" t="s">
        <v>170</v>
      </c>
      <c r="I12" s="64" t="s">
        <v>171</v>
      </c>
      <c r="J12" s="232" t="s">
        <v>159</v>
      </c>
    </row>
    <row r="13" spans="1:10" ht="25.5">
      <c r="A13" s="44" t="s">
        <v>146</v>
      </c>
      <c r="B13" s="36">
        <v>10</v>
      </c>
      <c r="C13" s="36">
        <v>83</v>
      </c>
      <c r="D13" s="36">
        <v>5</v>
      </c>
      <c r="E13" s="36">
        <v>2</v>
      </c>
      <c r="F13" s="36">
        <v>3</v>
      </c>
      <c r="G13" s="57">
        <v>92</v>
      </c>
      <c r="H13" s="36">
        <v>12</v>
      </c>
      <c r="I13" s="36">
        <v>3</v>
      </c>
      <c r="J13" s="70">
        <v>173</v>
      </c>
    </row>
    <row r="14" spans="1:10" ht="25.5">
      <c r="A14" s="44" t="s">
        <v>147</v>
      </c>
      <c r="B14" s="36">
        <v>10</v>
      </c>
      <c r="C14" s="36">
        <v>90</v>
      </c>
      <c r="D14" s="36">
        <v>12</v>
      </c>
      <c r="E14" s="36">
        <v>1366</v>
      </c>
      <c r="F14" s="36">
        <v>3</v>
      </c>
      <c r="G14" s="57">
        <v>2106</v>
      </c>
      <c r="H14" s="36">
        <v>1926</v>
      </c>
      <c r="I14" s="36">
        <v>12</v>
      </c>
      <c r="J14" s="70">
        <v>5525</v>
      </c>
    </row>
    <row r="15" spans="1:10" ht="26.25" thickBot="1">
      <c r="A15" s="252" t="s">
        <v>163</v>
      </c>
      <c r="B15" s="256">
        <v>206760887725.07999</v>
      </c>
      <c r="C15" s="256">
        <v>164075612250.76999</v>
      </c>
      <c r="D15" s="256">
        <v>856993515.79999995</v>
      </c>
      <c r="E15" s="254" t="s">
        <v>15</v>
      </c>
      <c r="F15" s="256">
        <v>104090500</v>
      </c>
      <c r="G15" s="254" t="s">
        <v>15</v>
      </c>
      <c r="H15" s="254" t="s">
        <v>15</v>
      </c>
      <c r="I15" s="254" t="s">
        <v>15</v>
      </c>
      <c r="J15" s="257">
        <v>371797583991.64996</v>
      </c>
    </row>
    <row r="16" spans="1:10">
      <c r="A16" s="43" t="s">
        <v>150</v>
      </c>
      <c r="B16" s="32">
        <v>3884684908.9800005</v>
      </c>
      <c r="C16" s="32">
        <v>125646466874.09999</v>
      </c>
      <c r="D16" s="32">
        <v>160637808.31999999</v>
      </c>
      <c r="E16" s="32">
        <v>52548473.599999994</v>
      </c>
      <c r="F16" s="32">
        <v>3971123.82</v>
      </c>
      <c r="G16" s="32">
        <v>840801031.81999981</v>
      </c>
      <c r="H16" s="32">
        <v>333866026.90999997</v>
      </c>
      <c r="I16" s="32">
        <v>1503144280.7599998</v>
      </c>
      <c r="J16" s="71">
        <v>132426120528.31001</v>
      </c>
    </row>
    <row r="17" spans="1:10">
      <c r="A17" s="290" t="s">
        <v>370</v>
      </c>
      <c r="B17" s="35">
        <v>601009305.63999999</v>
      </c>
      <c r="C17" s="35">
        <v>14171154338.639999</v>
      </c>
      <c r="D17" s="35">
        <v>37092864.68</v>
      </c>
      <c r="E17" s="35">
        <v>4505119.9800000004</v>
      </c>
      <c r="F17" s="35">
        <v>557358.98</v>
      </c>
      <c r="G17" s="35">
        <v>75512606.219999999</v>
      </c>
      <c r="H17" s="35">
        <v>46194471.509999998</v>
      </c>
      <c r="I17" s="35">
        <v>93240097.700000003</v>
      </c>
      <c r="J17" s="70">
        <v>15029266163.349998</v>
      </c>
    </row>
    <row r="18" spans="1:10">
      <c r="A18" s="291" t="s">
        <v>371</v>
      </c>
      <c r="B18" s="32">
        <v>1046406024.36</v>
      </c>
      <c r="C18" s="32">
        <v>13207302171</v>
      </c>
      <c r="D18" s="32">
        <v>16162413.18</v>
      </c>
      <c r="E18" s="32">
        <v>4734923.4000000004</v>
      </c>
      <c r="F18" s="32">
        <v>314963.88</v>
      </c>
      <c r="G18" s="32">
        <v>64690943.460000001</v>
      </c>
      <c r="H18" s="32">
        <v>53737409.149999999</v>
      </c>
      <c r="I18" s="32">
        <v>56266511.219999999</v>
      </c>
      <c r="J18" s="71">
        <v>14449615359.649998</v>
      </c>
    </row>
    <row r="19" spans="1:10">
      <c r="A19" s="290" t="s">
        <v>372</v>
      </c>
      <c r="B19" s="35">
        <v>698816393.34000003</v>
      </c>
      <c r="C19" s="35">
        <v>18459397769.34</v>
      </c>
      <c r="D19" s="35">
        <v>57138922.299999997</v>
      </c>
      <c r="E19" s="35">
        <v>6881443.4800000004</v>
      </c>
      <c r="F19" s="35">
        <v>409116.88</v>
      </c>
      <c r="G19" s="35">
        <v>73059017.609999999</v>
      </c>
      <c r="H19" s="35">
        <v>41220197.840000004</v>
      </c>
      <c r="I19" s="35">
        <v>86110674.140000001</v>
      </c>
      <c r="J19" s="70">
        <v>19423033534.93</v>
      </c>
    </row>
    <row r="20" spans="1:10">
      <c r="A20" s="33" t="s">
        <v>238</v>
      </c>
      <c r="B20" s="32">
        <v>650609040.03999996</v>
      </c>
      <c r="C20" s="32">
        <v>12435625792.780001</v>
      </c>
      <c r="D20" s="32">
        <v>27806500.399999999</v>
      </c>
      <c r="E20" s="32">
        <v>4004025.78</v>
      </c>
      <c r="F20" s="32">
        <v>291528.18</v>
      </c>
      <c r="G20" s="32">
        <v>72732041.120000005</v>
      </c>
      <c r="H20" s="32">
        <v>33488909.34</v>
      </c>
      <c r="I20" s="32">
        <v>43299442.100000001</v>
      </c>
      <c r="J20" s="71">
        <v>13267857279.740002</v>
      </c>
    </row>
    <row r="21" spans="1:10">
      <c r="A21" s="290" t="s">
        <v>373</v>
      </c>
      <c r="B21" s="35">
        <v>1445264319.22</v>
      </c>
      <c r="C21" s="35">
        <v>15201608934.24</v>
      </c>
      <c r="D21" s="35">
        <v>33291501.16</v>
      </c>
      <c r="E21" s="35">
        <v>3461593.44</v>
      </c>
      <c r="F21" s="35">
        <v>297222</v>
      </c>
      <c r="G21" s="35">
        <v>64169426.880000003</v>
      </c>
      <c r="H21" s="35">
        <v>28555820.739999998</v>
      </c>
      <c r="I21" s="35">
        <v>50246172.299999997</v>
      </c>
      <c r="J21" s="70">
        <v>16826894989.979998</v>
      </c>
    </row>
    <row r="22" spans="1:10">
      <c r="A22" s="291" t="s">
        <v>374</v>
      </c>
      <c r="B22" s="32">
        <v>1147671911.9200001</v>
      </c>
      <c r="C22" s="32">
        <v>16319031777.82</v>
      </c>
      <c r="D22" s="32">
        <v>24459447.98</v>
      </c>
      <c r="E22" s="32">
        <v>3029115.94</v>
      </c>
      <c r="F22" s="32">
        <v>483002.5</v>
      </c>
      <c r="G22" s="32">
        <v>81959660.109999999</v>
      </c>
      <c r="H22" s="32">
        <v>37279156.859999999</v>
      </c>
      <c r="I22" s="32">
        <v>56334995.799999997</v>
      </c>
      <c r="J22" s="71">
        <v>17670249068.929996</v>
      </c>
    </row>
    <row r="23" spans="1:10">
      <c r="A23" s="290" t="s">
        <v>375</v>
      </c>
      <c r="B23" s="35"/>
      <c r="C23" s="35"/>
      <c r="D23" s="35"/>
      <c r="E23" s="35"/>
      <c r="F23" s="35"/>
      <c r="G23" s="35"/>
      <c r="H23" s="35"/>
      <c r="I23" s="35"/>
      <c r="J23" s="70"/>
    </row>
    <row r="24" spans="1:10">
      <c r="A24" s="33" t="s">
        <v>241</v>
      </c>
      <c r="B24" s="32"/>
      <c r="C24" s="32"/>
      <c r="D24" s="32"/>
      <c r="E24" s="32"/>
      <c r="F24" s="32"/>
      <c r="G24" s="32"/>
      <c r="H24" s="32"/>
      <c r="I24" s="32"/>
      <c r="J24" s="71"/>
    </row>
    <row r="25" spans="1:10">
      <c r="A25" s="34" t="s">
        <v>242</v>
      </c>
      <c r="B25" s="35"/>
      <c r="C25" s="35"/>
      <c r="D25" s="35"/>
      <c r="E25" s="35"/>
      <c r="F25" s="35"/>
      <c r="G25" s="35"/>
      <c r="H25" s="35"/>
      <c r="I25" s="35"/>
      <c r="J25" s="70"/>
    </row>
    <row r="26" spans="1:10">
      <c r="A26" s="291" t="s">
        <v>376</v>
      </c>
      <c r="B26" s="32"/>
      <c r="C26" s="32"/>
      <c r="D26" s="62"/>
      <c r="E26" s="32"/>
      <c r="F26" s="32"/>
      <c r="G26" s="32"/>
      <c r="H26" s="32"/>
      <c r="I26" s="32"/>
      <c r="J26" s="71"/>
    </row>
    <row r="27" spans="1:10">
      <c r="A27" s="34" t="s">
        <v>243</v>
      </c>
      <c r="B27" s="36"/>
      <c r="C27" s="36"/>
      <c r="D27" s="36"/>
      <c r="E27" s="36"/>
      <c r="F27" s="36"/>
      <c r="G27" s="36"/>
      <c r="H27" s="36"/>
      <c r="I27" s="36"/>
      <c r="J27" s="70"/>
    </row>
    <row r="28" spans="1:10">
      <c r="A28" s="291" t="s">
        <v>377</v>
      </c>
      <c r="B28" s="32"/>
      <c r="C28" s="32"/>
      <c r="D28" s="32"/>
      <c r="E28" s="32"/>
      <c r="F28" s="32"/>
      <c r="G28" s="32"/>
      <c r="H28" s="32"/>
      <c r="I28" s="32"/>
      <c r="J28" s="71"/>
    </row>
    <row r="29" spans="1:10">
      <c r="A29" s="37" t="s">
        <v>237</v>
      </c>
      <c r="B29" s="38">
        <v>5589776994.5200005</v>
      </c>
      <c r="C29" s="38">
        <v>89794120783.820007</v>
      </c>
      <c r="D29" s="38">
        <v>195951649.69999999</v>
      </c>
      <c r="E29" s="38">
        <v>26616222.020000003</v>
      </c>
      <c r="F29" s="38">
        <v>2353192.42</v>
      </c>
      <c r="G29" s="38">
        <v>432123695.40000004</v>
      </c>
      <c r="H29" s="38">
        <v>240475965.44</v>
      </c>
      <c r="I29" s="38">
        <v>385497893.26000005</v>
      </c>
      <c r="J29" s="38">
        <v>96666916396.579987</v>
      </c>
    </row>
    <row r="30" spans="1:10">
      <c r="J30" s="61" t="s">
        <v>154</v>
      </c>
    </row>
    <row r="31" spans="1:10">
      <c r="J31" s="61" t="s">
        <v>164</v>
      </c>
    </row>
    <row r="32" spans="1:10">
      <c r="J32" s="61" t="s">
        <v>165</v>
      </c>
    </row>
    <row r="33" spans="1:10">
      <c r="J33" s="61" t="s">
        <v>166</v>
      </c>
    </row>
    <row r="34" spans="1:10">
      <c r="J34" s="61"/>
    </row>
    <row r="35" spans="1:10">
      <c r="J35" s="61"/>
    </row>
    <row r="40" spans="1:10" ht="15">
      <c r="J40" s="201" t="s">
        <v>247</v>
      </c>
    </row>
    <row r="41" spans="1:10" ht="3.95" customHeight="1"/>
    <row r="42" spans="1:10" ht="26.25" customHeight="1">
      <c r="A42" s="39">
        <v>39263</v>
      </c>
      <c r="B42" s="64" t="s">
        <v>167</v>
      </c>
      <c r="C42" s="64" t="s">
        <v>168</v>
      </c>
      <c r="D42" s="64" t="s">
        <v>222</v>
      </c>
      <c r="E42" s="64" t="s">
        <v>223</v>
      </c>
      <c r="F42" s="64" t="s">
        <v>224</v>
      </c>
      <c r="G42" s="64" t="s">
        <v>169</v>
      </c>
      <c r="H42" s="64" t="s">
        <v>170</v>
      </c>
      <c r="I42" s="72"/>
      <c r="J42" s="232" t="s">
        <v>159</v>
      </c>
    </row>
    <row r="43" spans="1:10" ht="25.5">
      <c r="A43" s="44" t="s">
        <v>146</v>
      </c>
      <c r="B43" s="36">
        <v>8</v>
      </c>
      <c r="C43" s="36">
        <v>17</v>
      </c>
      <c r="D43" s="36">
        <v>8</v>
      </c>
      <c r="E43" s="57">
        <v>4</v>
      </c>
      <c r="F43" s="36">
        <v>1</v>
      </c>
      <c r="G43" s="57">
        <v>186</v>
      </c>
      <c r="H43" s="36">
        <v>7</v>
      </c>
      <c r="I43" s="70"/>
      <c r="J43" s="70">
        <v>222</v>
      </c>
    </row>
    <row r="44" spans="1:10" ht="25.5">
      <c r="A44" s="44" t="s">
        <v>147</v>
      </c>
      <c r="B44" s="36">
        <v>8</v>
      </c>
      <c r="C44" s="36">
        <v>17</v>
      </c>
      <c r="D44" s="36">
        <v>8</v>
      </c>
      <c r="E44" s="57">
        <v>73</v>
      </c>
      <c r="F44" s="36">
        <v>1</v>
      </c>
      <c r="G44" s="57">
        <v>1065</v>
      </c>
      <c r="H44" s="36">
        <v>28</v>
      </c>
      <c r="I44" s="70"/>
      <c r="J44" s="70">
        <v>1200</v>
      </c>
    </row>
    <row r="45" spans="1:10" ht="26.25" thickBot="1">
      <c r="A45" s="252" t="s">
        <v>163</v>
      </c>
      <c r="B45" s="256">
        <v>1066506275.25</v>
      </c>
      <c r="C45" s="256">
        <v>597545161.79999995</v>
      </c>
      <c r="D45" s="256">
        <v>227144050.80000001</v>
      </c>
      <c r="E45" s="254" t="s">
        <v>15</v>
      </c>
      <c r="F45" s="256">
        <v>13444901.800000001</v>
      </c>
      <c r="G45" s="254" t="s">
        <v>15</v>
      </c>
      <c r="H45" s="254" t="s">
        <v>15</v>
      </c>
      <c r="I45" s="257"/>
      <c r="J45" s="257">
        <v>1904640389.6499999</v>
      </c>
    </row>
    <row r="46" spans="1:10">
      <c r="A46" s="43" t="s">
        <v>150</v>
      </c>
      <c r="B46" s="32">
        <v>49437925.640000008</v>
      </c>
      <c r="C46" s="32">
        <v>28663722.920000002</v>
      </c>
      <c r="D46" s="32">
        <v>8583372.1800000016</v>
      </c>
      <c r="E46" s="32">
        <v>2487015.88</v>
      </c>
      <c r="F46" s="59" t="s">
        <v>46</v>
      </c>
      <c r="G46" s="32">
        <v>147996080.44</v>
      </c>
      <c r="H46" s="32">
        <v>28097801.620000001</v>
      </c>
      <c r="I46" s="71"/>
      <c r="J46" s="71">
        <v>265265918.68000001</v>
      </c>
    </row>
    <row r="47" spans="1:10">
      <c r="A47" s="290" t="s">
        <v>370</v>
      </c>
      <c r="B47" s="35">
        <v>2919403.98</v>
      </c>
      <c r="C47" s="35">
        <v>4491072.58</v>
      </c>
      <c r="D47" s="35">
        <v>2014835.38</v>
      </c>
      <c r="E47" s="35">
        <v>14339.82</v>
      </c>
      <c r="F47" s="58" t="s">
        <v>46</v>
      </c>
      <c r="G47" s="35">
        <v>10535058.82</v>
      </c>
      <c r="H47" s="35">
        <v>560440.52</v>
      </c>
      <c r="I47" s="70"/>
      <c r="J47" s="70">
        <v>20535151.100000001</v>
      </c>
    </row>
    <row r="48" spans="1:10">
      <c r="A48" s="291" t="s">
        <v>371</v>
      </c>
      <c r="B48" s="32">
        <v>3165074.5</v>
      </c>
      <c r="C48" s="32">
        <v>4519765.72</v>
      </c>
      <c r="D48" s="32">
        <v>1334149.32</v>
      </c>
      <c r="E48" s="32">
        <v>528</v>
      </c>
      <c r="F48" s="59" t="s">
        <v>46</v>
      </c>
      <c r="G48" s="32">
        <v>9289885.2200000007</v>
      </c>
      <c r="H48" s="32">
        <v>749032.62</v>
      </c>
      <c r="I48" s="71"/>
      <c r="J48" s="71">
        <v>19058435.379999999</v>
      </c>
    </row>
    <row r="49" spans="1:10">
      <c r="A49" s="290" t="s">
        <v>372</v>
      </c>
      <c r="B49" s="35">
        <v>3104914.72</v>
      </c>
      <c r="C49" s="35">
        <v>4005969.8</v>
      </c>
      <c r="D49" s="35">
        <v>1837869</v>
      </c>
      <c r="E49" s="35">
        <v>19110</v>
      </c>
      <c r="F49" s="58" t="s">
        <v>46</v>
      </c>
      <c r="G49" s="35">
        <v>8156275.4900000002</v>
      </c>
      <c r="H49" s="35">
        <v>745535.62</v>
      </c>
      <c r="I49" s="70"/>
      <c r="J49" s="70">
        <v>17869674.629999999</v>
      </c>
    </row>
    <row r="50" spans="1:10">
      <c r="A50" s="33" t="s">
        <v>238</v>
      </c>
      <c r="B50" s="32">
        <v>41471325.880000003</v>
      </c>
      <c r="C50" s="32">
        <v>4430807.5199999996</v>
      </c>
      <c r="D50" s="32">
        <v>1098371.3600000001</v>
      </c>
      <c r="E50" s="32">
        <v>22462.7</v>
      </c>
      <c r="F50" s="59" t="s">
        <v>46</v>
      </c>
      <c r="G50" s="32">
        <v>13761046.08</v>
      </c>
      <c r="H50" s="32">
        <v>851756.2</v>
      </c>
      <c r="I50" s="71"/>
      <c r="J50" s="71">
        <v>61635769.74000001</v>
      </c>
    </row>
    <row r="51" spans="1:10">
      <c r="A51" s="290" t="s">
        <v>373</v>
      </c>
      <c r="B51" s="35">
        <v>174671986.68000001</v>
      </c>
      <c r="C51" s="35">
        <v>3310497.92</v>
      </c>
      <c r="D51" s="35">
        <v>1760579.32</v>
      </c>
      <c r="E51" s="35">
        <v>28648.44</v>
      </c>
      <c r="F51" s="58" t="s">
        <v>46</v>
      </c>
      <c r="G51" s="35">
        <v>7631236.9800000004</v>
      </c>
      <c r="H51" s="35">
        <v>627690.64</v>
      </c>
      <c r="I51" s="70"/>
      <c r="J51" s="70">
        <v>188030639.97999996</v>
      </c>
    </row>
    <row r="52" spans="1:10">
      <c r="A52" s="291" t="s">
        <v>374</v>
      </c>
      <c r="B52" s="32">
        <v>56021544.039999999</v>
      </c>
      <c r="C52" s="32">
        <v>4189317.54</v>
      </c>
      <c r="D52" s="32">
        <v>1046188.08</v>
      </c>
      <c r="E52" s="59" t="s">
        <v>46</v>
      </c>
      <c r="F52" s="59" t="s">
        <v>46</v>
      </c>
      <c r="G52" s="32">
        <v>10385851.84</v>
      </c>
      <c r="H52" s="32">
        <v>1186808.6000000001</v>
      </c>
      <c r="I52" s="71"/>
      <c r="J52" s="71">
        <v>72829710.099999994</v>
      </c>
    </row>
    <row r="53" spans="1:10">
      <c r="A53" s="290" t="s">
        <v>375</v>
      </c>
      <c r="B53" s="35"/>
      <c r="C53" s="35"/>
      <c r="D53" s="35"/>
      <c r="E53" s="35"/>
      <c r="F53" s="58"/>
      <c r="G53" s="35"/>
      <c r="H53" s="35"/>
      <c r="I53" s="70"/>
      <c r="J53" s="70"/>
    </row>
    <row r="54" spans="1:10">
      <c r="A54" s="33" t="s">
        <v>241</v>
      </c>
      <c r="B54" s="32"/>
      <c r="C54" s="32"/>
      <c r="D54" s="32"/>
      <c r="E54" s="32"/>
      <c r="F54" s="59"/>
      <c r="G54" s="32"/>
      <c r="H54" s="32"/>
      <c r="I54" s="71"/>
      <c r="J54" s="71"/>
    </row>
    <row r="55" spans="1:10">
      <c r="A55" s="34" t="s">
        <v>242</v>
      </c>
      <c r="B55" s="35"/>
      <c r="C55" s="35"/>
      <c r="D55" s="35"/>
      <c r="E55" s="35"/>
      <c r="F55" s="58"/>
      <c r="G55" s="35"/>
      <c r="H55" s="35"/>
      <c r="I55" s="70"/>
      <c r="J55" s="70"/>
    </row>
    <row r="56" spans="1:10">
      <c r="A56" s="291" t="s">
        <v>376</v>
      </c>
      <c r="B56" s="32"/>
      <c r="C56" s="32"/>
      <c r="D56" s="32"/>
      <c r="E56" s="32"/>
      <c r="F56" s="59"/>
      <c r="G56" s="32"/>
      <c r="H56" s="32"/>
      <c r="I56" s="71"/>
      <c r="J56" s="71"/>
    </row>
    <row r="57" spans="1:10">
      <c r="A57" s="34" t="s">
        <v>243</v>
      </c>
      <c r="B57" s="36"/>
      <c r="C57" s="36"/>
      <c r="D57" s="36"/>
      <c r="E57" s="36"/>
      <c r="F57" s="58"/>
      <c r="G57" s="36"/>
      <c r="H57" s="36"/>
      <c r="I57" s="70"/>
      <c r="J57" s="70"/>
    </row>
    <row r="58" spans="1:10">
      <c r="A58" s="291" t="s">
        <v>377</v>
      </c>
      <c r="B58" s="32"/>
      <c r="C58" s="32"/>
      <c r="D58" s="32"/>
      <c r="E58" s="32"/>
      <c r="F58" s="59"/>
      <c r="G58" s="32"/>
      <c r="H58" s="32"/>
      <c r="I58" s="71"/>
      <c r="J58" s="71"/>
    </row>
    <row r="59" spans="1:10">
      <c r="A59" s="37" t="s">
        <v>237</v>
      </c>
      <c r="B59" s="38">
        <v>281354249.80000001</v>
      </c>
      <c r="C59" s="38">
        <v>24947431.079999998</v>
      </c>
      <c r="D59" s="38">
        <v>9091992.4600000009</v>
      </c>
      <c r="E59" s="38">
        <v>85088.960000000006</v>
      </c>
      <c r="F59" s="60">
        <v>0</v>
      </c>
      <c r="G59" s="38">
        <v>59759354.430000007</v>
      </c>
      <c r="H59" s="38">
        <v>4721264.2</v>
      </c>
      <c r="I59" s="38"/>
      <c r="J59" s="38">
        <v>379959380.92999995</v>
      </c>
    </row>
    <row r="60" spans="1:10">
      <c r="J60" s="61" t="s">
        <v>154</v>
      </c>
    </row>
    <row r="61" spans="1:10">
      <c r="J61" s="61" t="s">
        <v>164</v>
      </c>
    </row>
    <row r="62" spans="1:10">
      <c r="J62" s="61" t="s">
        <v>165</v>
      </c>
    </row>
    <row r="63" spans="1:10">
      <c r="J63" s="61" t="s">
        <v>166</v>
      </c>
    </row>
    <row r="73" spans="10:10" ht="15.75">
      <c r="J73" s="73">
        <v>3</v>
      </c>
    </row>
  </sheetData>
  <phoneticPr fontId="4" type="noConversion"/>
  <pageMargins left="0.39370078740157483" right="0.39370078740157483" top="0.98425196850393704" bottom="0.19685039370078741" header="0.51181102362204722" footer="0.51181102362204722"/>
  <pageSetup paperSize="9" scale="70" orientation="portrait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6"/>
  <sheetViews>
    <sheetView zoomScaleNormal="100" workbookViewId="0">
      <selection activeCell="C4" sqref="C4"/>
    </sheetView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1.85546875" bestFit="1" customWidth="1"/>
    <col min="6" max="7" width="11.5703125" bestFit="1" customWidth="1"/>
  </cols>
  <sheetData>
    <row r="1" spans="1:8" ht="18" customHeight="1"/>
    <row r="2" spans="1:8" ht="20.100000000000001" customHeight="1">
      <c r="A2" s="23"/>
      <c r="B2" s="23"/>
      <c r="C2" s="23"/>
      <c r="D2" s="23"/>
      <c r="E2" s="23"/>
      <c r="F2" s="23"/>
      <c r="G2" s="23"/>
      <c r="H2" s="168" t="s">
        <v>134</v>
      </c>
    </row>
    <row r="3" spans="1:8" ht="14.25">
      <c r="H3" s="169" t="s">
        <v>135</v>
      </c>
    </row>
    <row r="4" spans="1:8" ht="17.100000000000001" customHeight="1">
      <c r="G4" s="22"/>
    </row>
    <row r="5" spans="1:8" ht="17.100000000000001" customHeight="1">
      <c r="G5" s="22"/>
    </row>
    <row r="6" spans="1:8" ht="17.100000000000001" customHeight="1">
      <c r="G6" s="22"/>
    </row>
    <row r="7" spans="1:8" ht="17.100000000000001" customHeight="1">
      <c r="G7" s="22"/>
    </row>
    <row r="8" spans="1:8" ht="17.100000000000001" customHeight="1">
      <c r="G8" s="22"/>
    </row>
    <row r="9" spans="1:8" ht="3.95" customHeight="1"/>
    <row r="10" spans="1:8">
      <c r="A10" s="29"/>
      <c r="B10" s="29"/>
      <c r="C10" s="29"/>
      <c r="D10" s="29"/>
      <c r="E10" s="29"/>
      <c r="F10" s="29"/>
      <c r="G10" s="29"/>
      <c r="H10" s="29"/>
    </row>
    <row r="11" spans="1:8">
      <c r="A11" s="148"/>
      <c r="B11" s="149" t="s">
        <v>16</v>
      </c>
      <c r="C11" s="149" t="s">
        <v>17</v>
      </c>
      <c r="D11" s="149" t="s">
        <v>18</v>
      </c>
      <c r="E11" s="149" t="s">
        <v>19</v>
      </c>
      <c r="F11" s="149" t="s">
        <v>20</v>
      </c>
      <c r="G11" s="149" t="s">
        <v>21</v>
      </c>
      <c r="H11" s="148"/>
    </row>
    <row r="12" spans="1:8">
      <c r="A12" s="150" t="s">
        <v>235</v>
      </c>
      <c r="B12" s="209">
        <v>4463.47</v>
      </c>
      <c r="C12" s="209">
        <v>2249.02</v>
      </c>
      <c r="D12" s="209">
        <v>2934.69</v>
      </c>
      <c r="E12" s="209">
        <v>2872.91</v>
      </c>
      <c r="F12" s="209">
        <v>353.12</v>
      </c>
      <c r="G12" s="209">
        <v>1676.7</v>
      </c>
      <c r="H12" s="207"/>
    </row>
    <row r="13" spans="1:8">
      <c r="A13" s="246" t="s">
        <v>340</v>
      </c>
      <c r="B13" s="151">
        <v>4885.38</v>
      </c>
      <c r="C13" s="151">
        <v>2490.79</v>
      </c>
      <c r="D13" s="151">
        <v>3128.46</v>
      </c>
      <c r="E13" s="151">
        <v>4037.9</v>
      </c>
      <c r="F13" s="151">
        <v>379.04</v>
      </c>
      <c r="G13" s="151">
        <v>1861.23</v>
      </c>
      <c r="H13" s="152"/>
    </row>
    <row r="14" spans="1:8">
      <c r="A14" s="153">
        <v>39234</v>
      </c>
      <c r="B14" s="154">
        <v>4916.9399999999996</v>
      </c>
      <c r="C14" s="154">
        <v>2506.81</v>
      </c>
      <c r="D14" s="154">
        <v>3156.41</v>
      </c>
      <c r="E14" s="154">
        <v>4058.3</v>
      </c>
      <c r="F14" s="154">
        <v>381.95</v>
      </c>
      <c r="G14" s="154">
        <v>1871.92</v>
      </c>
      <c r="H14" s="155"/>
    </row>
    <row r="15" spans="1:8">
      <c r="A15" s="153">
        <v>39237</v>
      </c>
      <c r="B15" s="154">
        <v>4914.93</v>
      </c>
      <c r="C15" s="154">
        <v>2504.67</v>
      </c>
      <c r="D15" s="154">
        <v>3154.95</v>
      </c>
      <c r="E15" s="154">
        <v>3994.21</v>
      </c>
      <c r="F15" s="154">
        <v>380.87</v>
      </c>
      <c r="G15" s="154">
        <v>1871.34</v>
      </c>
      <c r="H15" s="155"/>
    </row>
    <row r="16" spans="1:8">
      <c r="A16" s="153">
        <v>39238</v>
      </c>
      <c r="B16" s="154">
        <v>4872.3100000000004</v>
      </c>
      <c r="C16" s="154">
        <v>2484.13</v>
      </c>
      <c r="D16" s="154">
        <v>3125.28</v>
      </c>
      <c r="E16" s="154">
        <v>3920.28</v>
      </c>
      <c r="F16" s="154">
        <v>379.35</v>
      </c>
      <c r="G16" s="154">
        <v>1860.11</v>
      </c>
      <c r="H16" s="155"/>
    </row>
    <row r="17" spans="1:8">
      <c r="A17" s="153">
        <v>39239</v>
      </c>
      <c r="B17" s="154">
        <v>4780.6099999999997</v>
      </c>
      <c r="C17" s="154">
        <v>2440.12</v>
      </c>
      <c r="D17" s="154">
        <v>3074.63</v>
      </c>
      <c r="E17" s="154">
        <v>3825.84</v>
      </c>
      <c r="F17" s="154">
        <v>374.24</v>
      </c>
      <c r="G17" s="154">
        <v>1836.89</v>
      </c>
      <c r="H17" s="155"/>
    </row>
    <row r="18" spans="1:8">
      <c r="A18" s="153">
        <v>39240</v>
      </c>
      <c r="B18" s="154" t="s">
        <v>46</v>
      </c>
      <c r="C18" s="154" t="s">
        <v>46</v>
      </c>
      <c r="D18" s="154" t="s">
        <v>46</v>
      </c>
      <c r="E18" s="154" t="s">
        <v>46</v>
      </c>
      <c r="F18" s="154" t="s">
        <v>46</v>
      </c>
      <c r="G18" s="154" t="s">
        <v>46</v>
      </c>
      <c r="H18" s="155"/>
    </row>
    <row r="19" spans="1:8">
      <c r="A19" s="153">
        <v>39241</v>
      </c>
      <c r="B19" s="154">
        <v>4766.9399999999996</v>
      </c>
      <c r="C19" s="154">
        <v>2420.85</v>
      </c>
      <c r="D19" s="154">
        <v>3079.89</v>
      </c>
      <c r="E19" s="154">
        <v>3762.11</v>
      </c>
      <c r="F19" s="154">
        <v>360.98</v>
      </c>
      <c r="G19" s="154">
        <v>1824.14</v>
      </c>
      <c r="H19" s="155"/>
    </row>
    <row r="20" spans="1:8">
      <c r="A20" s="153">
        <v>39244</v>
      </c>
      <c r="B20" s="154">
        <v>4834.4399999999996</v>
      </c>
      <c r="C20" s="154">
        <v>2450.19</v>
      </c>
      <c r="D20" s="154">
        <v>3126.54</v>
      </c>
      <c r="E20" s="154">
        <v>3837.39</v>
      </c>
      <c r="F20" s="154">
        <v>362.79</v>
      </c>
      <c r="G20" s="154">
        <v>1846.07</v>
      </c>
      <c r="H20" s="155"/>
    </row>
    <row r="21" spans="1:8">
      <c r="A21" s="153">
        <v>39245</v>
      </c>
      <c r="B21" s="154">
        <v>4798.2</v>
      </c>
      <c r="C21" s="154">
        <v>2435.79</v>
      </c>
      <c r="D21" s="154">
        <v>3091.5</v>
      </c>
      <c r="E21" s="154">
        <v>3844.55</v>
      </c>
      <c r="F21" s="154">
        <v>362.51</v>
      </c>
      <c r="G21" s="154">
        <v>1835.02</v>
      </c>
      <c r="H21" s="155"/>
    </row>
    <row r="22" spans="1:8">
      <c r="A22" s="153">
        <v>39246</v>
      </c>
      <c r="B22" s="154">
        <v>4789.4399999999996</v>
      </c>
      <c r="C22" s="154">
        <v>2425.81</v>
      </c>
      <c r="D22" s="154">
        <v>3088.67</v>
      </c>
      <c r="E22" s="154">
        <v>3801.45</v>
      </c>
      <c r="F22" s="154">
        <v>358.13</v>
      </c>
      <c r="G22" s="154">
        <v>1827</v>
      </c>
      <c r="H22" s="155"/>
    </row>
    <row r="23" spans="1:8">
      <c r="A23" s="153">
        <v>39247</v>
      </c>
      <c r="B23" s="154">
        <v>4907.3999999999996</v>
      </c>
      <c r="C23" s="154">
        <v>2478.41</v>
      </c>
      <c r="D23" s="154">
        <v>3186.24</v>
      </c>
      <c r="E23" s="154">
        <v>3812.58</v>
      </c>
      <c r="F23" s="154">
        <v>361.28</v>
      </c>
      <c r="G23" s="154">
        <v>1858.66</v>
      </c>
      <c r="H23" s="155"/>
    </row>
    <row r="24" spans="1:8">
      <c r="A24" s="153">
        <v>39248</v>
      </c>
      <c r="B24" s="154">
        <v>4967.6099999999997</v>
      </c>
      <c r="C24" s="154">
        <v>2500.88</v>
      </c>
      <c r="D24" s="154">
        <v>3229.72</v>
      </c>
      <c r="E24" s="154">
        <v>3867.04</v>
      </c>
      <c r="F24" s="154">
        <v>359.05</v>
      </c>
      <c r="G24" s="154">
        <v>1876.02</v>
      </c>
      <c r="H24" s="155"/>
    </row>
    <row r="25" spans="1:8">
      <c r="A25" s="153">
        <v>39251</v>
      </c>
      <c r="B25" s="154">
        <v>4945.34</v>
      </c>
      <c r="C25" s="154">
        <v>2489.42</v>
      </c>
      <c r="D25" s="154">
        <v>3211.69</v>
      </c>
      <c r="E25" s="154">
        <v>3879.04</v>
      </c>
      <c r="F25" s="154">
        <v>357.09</v>
      </c>
      <c r="G25" s="154">
        <v>1871.05</v>
      </c>
      <c r="H25" s="155"/>
    </row>
    <row r="26" spans="1:8">
      <c r="A26" s="153">
        <v>39252</v>
      </c>
      <c r="B26" s="154">
        <v>4923.29</v>
      </c>
      <c r="C26" s="154">
        <v>2475.2800000000002</v>
      </c>
      <c r="D26" s="154">
        <v>3201.76</v>
      </c>
      <c r="E26" s="154">
        <v>3811.98</v>
      </c>
      <c r="F26" s="154">
        <v>352.83</v>
      </c>
      <c r="G26" s="154">
        <v>1863.41</v>
      </c>
      <c r="H26" s="155"/>
    </row>
    <row r="27" spans="1:8">
      <c r="A27" s="153">
        <v>39253</v>
      </c>
      <c r="B27" s="154">
        <v>4956.25</v>
      </c>
      <c r="C27" s="154">
        <v>2481.6999999999998</v>
      </c>
      <c r="D27" s="154">
        <v>3228.75</v>
      </c>
      <c r="E27" s="154">
        <v>3767.93</v>
      </c>
      <c r="F27" s="154">
        <v>347.92</v>
      </c>
      <c r="G27" s="154">
        <v>1867.81</v>
      </c>
      <c r="H27" s="155"/>
    </row>
    <row r="28" spans="1:8">
      <c r="A28" s="153">
        <v>39254</v>
      </c>
      <c r="B28" s="154">
        <v>4903.17</v>
      </c>
      <c r="C28" s="154">
        <v>2447.7199999999998</v>
      </c>
      <c r="D28" s="154">
        <v>3201.81</v>
      </c>
      <c r="E28" s="154">
        <v>3688.49</v>
      </c>
      <c r="F28" s="154">
        <v>338.36</v>
      </c>
      <c r="G28" s="154">
        <v>1845.7</v>
      </c>
      <c r="H28" s="155"/>
    </row>
    <row r="29" spans="1:8">
      <c r="A29" s="153">
        <v>39255</v>
      </c>
      <c r="B29" s="154">
        <v>4906.93</v>
      </c>
      <c r="C29" s="154">
        <v>2460.91</v>
      </c>
      <c r="D29" s="154">
        <v>3196.67</v>
      </c>
      <c r="E29" s="154">
        <v>3717.46</v>
      </c>
      <c r="F29" s="154">
        <v>347.63</v>
      </c>
      <c r="G29" s="154">
        <v>1854.95</v>
      </c>
      <c r="H29" s="155"/>
    </row>
    <row r="30" spans="1:8">
      <c r="A30" s="153">
        <v>39258</v>
      </c>
      <c r="B30" s="154">
        <v>4834.25</v>
      </c>
      <c r="C30" s="154">
        <v>2428.71</v>
      </c>
      <c r="D30" s="154">
        <v>3140.59</v>
      </c>
      <c r="E30" s="154">
        <v>3677.56</v>
      </c>
      <c r="F30" s="154">
        <v>345.11</v>
      </c>
      <c r="G30" s="154">
        <v>1833.04</v>
      </c>
      <c r="H30" s="155"/>
    </row>
    <row r="31" spans="1:8">
      <c r="A31" s="153">
        <v>39259</v>
      </c>
      <c r="B31" s="154">
        <v>4805.12</v>
      </c>
      <c r="C31" s="154">
        <v>2418.0100000000002</v>
      </c>
      <c r="D31" s="154">
        <v>3116.37</v>
      </c>
      <c r="E31" s="154">
        <v>3680.9</v>
      </c>
      <c r="F31" s="154">
        <v>346.11</v>
      </c>
      <c r="G31" s="154">
        <v>1823.51</v>
      </c>
      <c r="H31" s="155"/>
    </row>
    <row r="32" spans="1:8">
      <c r="A32" s="153">
        <v>39260</v>
      </c>
      <c r="B32" s="154">
        <v>4764.03</v>
      </c>
      <c r="C32" s="154">
        <v>2403.2600000000002</v>
      </c>
      <c r="D32" s="154">
        <v>3079.06</v>
      </c>
      <c r="E32" s="154">
        <v>3742.15</v>
      </c>
      <c r="F32" s="154">
        <v>347.04</v>
      </c>
      <c r="G32" s="154">
        <v>1814.25</v>
      </c>
      <c r="H32" s="155"/>
    </row>
    <row r="33" spans="1:8">
      <c r="A33" s="153">
        <v>39261</v>
      </c>
      <c r="B33" s="154">
        <v>4817.05</v>
      </c>
      <c r="C33" s="154">
        <v>2427.29</v>
      </c>
      <c r="D33" s="154">
        <v>3121.51</v>
      </c>
      <c r="E33" s="154">
        <v>3779.92</v>
      </c>
      <c r="F33" s="154">
        <v>349</v>
      </c>
      <c r="G33" s="154">
        <v>1831.63</v>
      </c>
      <c r="H33" s="155"/>
    </row>
    <row r="34" spans="1:8">
      <c r="A34" s="153">
        <v>39262</v>
      </c>
      <c r="B34" s="154">
        <v>4869.26</v>
      </c>
      <c r="C34" s="154">
        <v>2448.5700000000002</v>
      </c>
      <c r="D34" s="154">
        <v>3155.84</v>
      </c>
      <c r="E34" s="154">
        <v>3807.72</v>
      </c>
      <c r="F34" s="154">
        <v>348.37</v>
      </c>
      <c r="G34" s="154">
        <v>1844.51</v>
      </c>
      <c r="H34" s="155"/>
    </row>
    <row r="35" spans="1:8">
      <c r="A35" s="208" t="s">
        <v>236</v>
      </c>
      <c r="B35" s="211">
        <v>9.0899999999999995E-2</v>
      </c>
      <c r="C35" s="211">
        <v>8.8700000000000001E-2</v>
      </c>
      <c r="D35" s="211">
        <v>7.5399999999999995E-2</v>
      </c>
      <c r="E35" s="211">
        <v>0.32540000000000002</v>
      </c>
      <c r="F35" s="211">
        <v>-1.35E-2</v>
      </c>
      <c r="G35" s="211">
        <v>0.10009999999999999</v>
      </c>
      <c r="H35" s="212"/>
    </row>
    <row r="36" spans="1:8">
      <c r="A36" s="247" t="s">
        <v>341</v>
      </c>
      <c r="B36" s="157">
        <v>-3.3E-3</v>
      </c>
      <c r="C36" s="157">
        <v>-1.7000000000000001E-2</v>
      </c>
      <c r="D36" s="157">
        <v>8.6999999999999994E-3</v>
      </c>
      <c r="E36" s="157">
        <v>-5.7000000000000002E-2</v>
      </c>
      <c r="F36" s="157">
        <v>-8.09E-2</v>
      </c>
      <c r="G36" s="157">
        <v>-8.9999999999999993E-3</v>
      </c>
      <c r="H36" s="170"/>
    </row>
    <row r="37" spans="1:8">
      <c r="A37" s="159" t="s">
        <v>138</v>
      </c>
      <c r="B37" s="154">
        <v>4967.6099999999997</v>
      </c>
      <c r="C37" s="154">
        <v>2506.81</v>
      </c>
      <c r="D37" s="154">
        <v>3229.72</v>
      </c>
      <c r="E37" s="154">
        <v>4058.3</v>
      </c>
      <c r="F37" s="154">
        <v>381.95</v>
      </c>
      <c r="G37" s="154">
        <v>1876.02</v>
      </c>
      <c r="H37" s="155"/>
    </row>
    <row r="38" spans="1:8">
      <c r="A38" s="160" t="s">
        <v>136</v>
      </c>
      <c r="B38" s="161">
        <v>39248</v>
      </c>
      <c r="C38" s="161">
        <v>39234</v>
      </c>
      <c r="D38" s="161">
        <v>39248</v>
      </c>
      <c r="E38" s="161">
        <v>39234</v>
      </c>
      <c r="F38" s="161">
        <v>39234</v>
      </c>
      <c r="G38" s="161">
        <v>39248</v>
      </c>
      <c r="H38" s="162"/>
    </row>
    <row r="39" spans="1:8">
      <c r="A39" s="156" t="s">
        <v>139</v>
      </c>
      <c r="B39" s="163">
        <v>4764.03</v>
      </c>
      <c r="C39" s="163">
        <v>2403.2600000000002</v>
      </c>
      <c r="D39" s="163">
        <v>3074.63</v>
      </c>
      <c r="E39" s="163">
        <v>3677.56</v>
      </c>
      <c r="F39" s="163">
        <v>338.36</v>
      </c>
      <c r="G39" s="163">
        <v>1814.25</v>
      </c>
      <c r="H39" s="164"/>
    </row>
    <row r="40" spans="1:8">
      <c r="A40" s="165" t="s">
        <v>137</v>
      </c>
      <c r="B40" s="166">
        <v>39260</v>
      </c>
      <c r="C40" s="166">
        <v>39260</v>
      </c>
      <c r="D40" s="166">
        <v>39239</v>
      </c>
      <c r="E40" s="166">
        <v>39258</v>
      </c>
      <c r="F40" s="166">
        <v>39254</v>
      </c>
      <c r="G40" s="166">
        <v>39260</v>
      </c>
      <c r="H40" s="167"/>
    </row>
    <row r="41" spans="1:8">
      <c r="A41" s="159" t="s">
        <v>43</v>
      </c>
      <c r="B41" s="154">
        <v>4967.6099999999997</v>
      </c>
      <c r="C41" s="154">
        <v>2506.81</v>
      </c>
      <c r="D41" s="154">
        <v>3229.72</v>
      </c>
      <c r="E41" s="154">
        <v>4058.3</v>
      </c>
      <c r="F41" s="154">
        <v>393.13</v>
      </c>
      <c r="G41" s="154">
        <v>1876.02</v>
      </c>
      <c r="H41" s="155"/>
    </row>
    <row r="42" spans="1:8">
      <c r="A42" s="160" t="s">
        <v>140</v>
      </c>
      <c r="B42" s="161">
        <v>39248</v>
      </c>
      <c r="C42" s="161">
        <v>39234</v>
      </c>
      <c r="D42" s="161">
        <v>39248</v>
      </c>
      <c r="E42" s="161">
        <v>39234</v>
      </c>
      <c r="F42" s="161">
        <v>39182</v>
      </c>
      <c r="G42" s="161">
        <v>39248</v>
      </c>
      <c r="H42" s="162"/>
    </row>
    <row r="43" spans="1:8">
      <c r="A43" s="156" t="s">
        <v>44</v>
      </c>
      <c r="B43" s="163">
        <v>4302.25</v>
      </c>
      <c r="C43" s="163">
        <v>2198.61</v>
      </c>
      <c r="D43" s="163">
        <v>2799.69</v>
      </c>
      <c r="E43" s="163">
        <v>2898.63</v>
      </c>
      <c r="F43" s="163">
        <v>338.36</v>
      </c>
      <c r="G43" s="163">
        <v>1650.49</v>
      </c>
      <c r="H43" s="164"/>
    </row>
    <row r="44" spans="1:8">
      <c r="A44" s="165" t="s">
        <v>141</v>
      </c>
      <c r="B44" s="166">
        <v>39146</v>
      </c>
      <c r="C44" s="166">
        <v>39092</v>
      </c>
      <c r="D44" s="166">
        <v>39142</v>
      </c>
      <c r="E44" s="166">
        <v>39090</v>
      </c>
      <c r="F44" s="166">
        <v>39254</v>
      </c>
      <c r="G44" s="166">
        <v>39092</v>
      </c>
      <c r="H44" s="167"/>
    </row>
    <row r="45" spans="1:8">
      <c r="A45" s="159" t="s">
        <v>142</v>
      </c>
      <c r="B45" s="154">
        <v>4967.6099999999997</v>
      </c>
      <c r="C45" s="154">
        <v>2506.81</v>
      </c>
      <c r="D45" s="154">
        <v>3229.72</v>
      </c>
      <c r="E45" s="154">
        <v>4058.3</v>
      </c>
      <c r="F45" s="154">
        <v>393.13</v>
      </c>
      <c r="G45" s="154">
        <v>1876.02</v>
      </c>
      <c r="H45" s="155"/>
    </row>
    <row r="46" spans="1:8">
      <c r="A46" s="160" t="s">
        <v>144</v>
      </c>
      <c r="B46" s="161">
        <v>39248</v>
      </c>
      <c r="C46" s="161">
        <v>39234</v>
      </c>
      <c r="D46" s="161">
        <v>39248</v>
      </c>
      <c r="E46" s="161">
        <v>39234</v>
      </c>
      <c r="F46" s="161">
        <v>39182</v>
      </c>
      <c r="G46" s="161">
        <v>39248</v>
      </c>
      <c r="H46" s="162"/>
    </row>
    <row r="47" spans="1:8">
      <c r="A47" s="156" t="s">
        <v>143</v>
      </c>
      <c r="B47" s="163">
        <v>682.96</v>
      </c>
      <c r="C47" s="163">
        <v>533.04</v>
      </c>
      <c r="D47" s="163">
        <v>1017.31</v>
      </c>
      <c r="E47" s="163">
        <v>570.32000000000005</v>
      </c>
      <c r="F47" s="163">
        <v>155.47</v>
      </c>
      <c r="G47" s="163">
        <v>94.46</v>
      </c>
      <c r="H47" s="164"/>
    </row>
    <row r="48" spans="1:8">
      <c r="A48" s="165" t="s">
        <v>145</v>
      </c>
      <c r="B48" s="166">
        <v>33829</v>
      </c>
      <c r="C48" s="166">
        <v>37539</v>
      </c>
      <c r="D48" s="166">
        <v>37988</v>
      </c>
      <c r="E48" s="166">
        <v>37540</v>
      </c>
      <c r="F48" s="166">
        <v>35066</v>
      </c>
      <c r="G48" s="166">
        <v>25384</v>
      </c>
      <c r="H48" s="167"/>
    </row>
    <row r="66" spans="8:8" ht="15.75">
      <c r="H66" s="73">
        <v>4</v>
      </c>
    </row>
  </sheetData>
  <phoneticPr fontId="4" type="noConversion"/>
  <pageMargins left="0.78740157480314965" right="0.78740157480314965" top="0.98425196850393704" bottom="0.19685039370078741" header="0.51181102362204722" footer="0.51181102362204722"/>
  <pageSetup paperSize="9" scale="84" orientation="portrait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workbookViewId="0">
      <selection activeCell="A6" sqref="A6"/>
    </sheetView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1.85546875" bestFit="1" customWidth="1"/>
    <col min="6" max="7" width="11.5703125" bestFit="1" customWidth="1"/>
  </cols>
  <sheetData>
    <row r="1" spans="1:8" ht="18" customHeight="1"/>
    <row r="2" spans="1:8" ht="20.100000000000001" customHeight="1">
      <c r="A2" s="23"/>
      <c r="B2" s="23"/>
      <c r="C2" s="23"/>
      <c r="D2" s="23"/>
      <c r="E2" s="23"/>
      <c r="F2" s="23"/>
      <c r="G2" s="23"/>
      <c r="H2" s="168" t="s">
        <v>172</v>
      </c>
    </row>
    <row r="3" spans="1:8" ht="14.25">
      <c r="H3" s="169" t="s">
        <v>173</v>
      </c>
    </row>
    <row r="4" spans="1:8" ht="17.100000000000001" customHeight="1">
      <c r="G4" s="22"/>
    </row>
    <row r="5" spans="1:8" ht="17.100000000000001" customHeight="1">
      <c r="G5" s="22"/>
    </row>
    <row r="6" spans="1:8" ht="17.100000000000001" customHeight="1">
      <c r="G6" s="22"/>
    </row>
    <row r="7" spans="1:8" ht="17.100000000000001" customHeight="1">
      <c r="G7" s="22"/>
    </row>
    <row r="8" spans="1:8" ht="17.100000000000001" customHeight="1">
      <c r="G8" s="22"/>
      <c r="H8" s="201" t="s">
        <v>252</v>
      </c>
    </row>
    <row r="9" spans="1:8" ht="3.95" customHeight="1"/>
    <row r="10" spans="1:8">
      <c r="A10" s="29"/>
      <c r="B10" s="29"/>
      <c r="C10" s="29"/>
      <c r="D10" s="29"/>
      <c r="E10" s="29"/>
      <c r="F10" s="29"/>
      <c r="G10" s="29"/>
      <c r="H10" s="29"/>
    </row>
    <row r="11" spans="1:8">
      <c r="A11" s="148"/>
      <c r="B11" s="149" t="s">
        <v>22</v>
      </c>
      <c r="C11" s="149" t="s">
        <v>23</v>
      </c>
      <c r="D11" s="149" t="s">
        <v>24</v>
      </c>
      <c r="E11" s="149" t="s">
        <v>25</v>
      </c>
      <c r="F11" s="149" t="s">
        <v>26</v>
      </c>
      <c r="G11" s="149" t="s">
        <v>27</v>
      </c>
      <c r="H11" s="149" t="s">
        <v>28</v>
      </c>
    </row>
    <row r="12" spans="1:8">
      <c r="A12" s="150" t="s">
        <v>235</v>
      </c>
      <c r="B12" s="151">
        <v>1794.51</v>
      </c>
      <c r="C12" s="151">
        <v>1680.45</v>
      </c>
      <c r="D12" s="151">
        <v>2544.14</v>
      </c>
      <c r="E12" s="151">
        <v>1987.36</v>
      </c>
      <c r="F12" s="151">
        <v>1633.7</v>
      </c>
      <c r="G12" s="151">
        <v>3354.34</v>
      </c>
      <c r="H12" s="152">
        <v>1930.97</v>
      </c>
    </row>
    <row r="13" spans="1:8">
      <c r="A13" s="246" t="s">
        <v>340</v>
      </c>
      <c r="B13" s="209">
        <v>1966.01</v>
      </c>
      <c r="C13" s="209">
        <v>1854.72</v>
      </c>
      <c r="D13" s="209">
        <v>2745.83</v>
      </c>
      <c r="E13" s="209">
        <v>2483.6799999999998</v>
      </c>
      <c r="F13" s="209">
        <v>1839.81</v>
      </c>
      <c r="G13" s="209">
        <v>3694.02</v>
      </c>
      <c r="H13" s="210">
        <v>2462.17</v>
      </c>
    </row>
    <row r="14" spans="1:8">
      <c r="A14" s="153">
        <v>39234</v>
      </c>
      <c r="B14" s="154">
        <v>1994.23</v>
      </c>
      <c r="C14" s="154">
        <v>1887.84</v>
      </c>
      <c r="D14" s="154">
        <v>2802.98</v>
      </c>
      <c r="E14" s="154">
        <v>2496.0300000000002</v>
      </c>
      <c r="F14" s="154">
        <v>1867.8</v>
      </c>
      <c r="G14" s="154">
        <v>3760.97</v>
      </c>
      <c r="H14" s="154">
        <v>2468.34</v>
      </c>
    </row>
    <row r="15" spans="1:8">
      <c r="A15" s="153">
        <v>39237</v>
      </c>
      <c r="B15" s="154">
        <v>1986.49</v>
      </c>
      <c r="C15" s="154">
        <v>1883.5</v>
      </c>
      <c r="D15" s="154">
        <v>2796.22</v>
      </c>
      <c r="E15" s="154">
        <v>2491.5300000000002</v>
      </c>
      <c r="F15" s="154">
        <v>1872.84</v>
      </c>
      <c r="G15" s="154">
        <v>3770.72</v>
      </c>
      <c r="H15" s="155">
        <v>2476.19</v>
      </c>
    </row>
    <row r="16" spans="1:8">
      <c r="A16" s="153">
        <v>39238</v>
      </c>
      <c r="B16" s="154">
        <v>1978.83</v>
      </c>
      <c r="C16" s="154">
        <v>1881.14</v>
      </c>
      <c r="D16" s="154">
        <v>2791.74</v>
      </c>
      <c r="E16" s="154">
        <v>2492.23</v>
      </c>
      <c r="F16" s="154">
        <v>1875.77</v>
      </c>
      <c r="G16" s="154">
        <v>3775.05</v>
      </c>
      <c r="H16" s="155">
        <v>2484.59</v>
      </c>
    </row>
    <row r="17" spans="1:9">
      <c r="A17" s="153">
        <v>39239</v>
      </c>
      <c r="B17" s="154">
        <v>1940.56</v>
      </c>
      <c r="C17" s="154">
        <v>1845.91</v>
      </c>
      <c r="D17" s="154">
        <v>2733.34</v>
      </c>
      <c r="E17" s="154">
        <v>2469.7800000000002</v>
      </c>
      <c r="F17" s="154">
        <v>1837.28</v>
      </c>
      <c r="G17" s="154">
        <v>3689.45</v>
      </c>
      <c r="H17" s="155">
        <v>2457.2800000000002</v>
      </c>
    </row>
    <row r="18" spans="1:9">
      <c r="A18" s="153">
        <v>39240</v>
      </c>
      <c r="B18" s="154">
        <v>1939.91</v>
      </c>
      <c r="C18" s="154">
        <v>1845.03</v>
      </c>
      <c r="D18" s="154">
        <v>2730.19</v>
      </c>
      <c r="E18" s="154">
        <v>2475.8000000000002</v>
      </c>
      <c r="F18" s="154">
        <v>1830.85</v>
      </c>
      <c r="G18" s="154">
        <v>3673.92</v>
      </c>
      <c r="H18" s="155">
        <v>2456.3000000000002</v>
      </c>
    </row>
    <row r="19" spans="1:9">
      <c r="A19" s="153">
        <v>39241</v>
      </c>
      <c r="B19" s="154">
        <v>1923.69</v>
      </c>
      <c r="C19" s="154">
        <v>1826.77</v>
      </c>
      <c r="D19" s="154">
        <v>2702.11</v>
      </c>
      <c r="E19" s="154">
        <v>2455.5100000000002</v>
      </c>
      <c r="F19" s="154">
        <v>1798.99</v>
      </c>
      <c r="G19" s="154">
        <v>3609.42</v>
      </c>
      <c r="H19" s="154">
        <v>2415.21</v>
      </c>
    </row>
    <row r="20" spans="1:9">
      <c r="A20" s="153">
        <v>39244</v>
      </c>
      <c r="B20" s="154">
        <v>1944.65</v>
      </c>
      <c r="C20" s="154">
        <v>1840.01</v>
      </c>
      <c r="D20" s="154">
        <v>2728.37</v>
      </c>
      <c r="E20" s="154">
        <v>2446.9299999999998</v>
      </c>
      <c r="F20" s="154">
        <v>1810.32</v>
      </c>
      <c r="G20" s="154">
        <v>3640.44</v>
      </c>
      <c r="H20" s="155">
        <v>2406.2800000000002</v>
      </c>
    </row>
    <row r="21" spans="1:9">
      <c r="A21" s="153">
        <v>39245</v>
      </c>
      <c r="B21" s="154">
        <v>1934.77</v>
      </c>
      <c r="C21" s="154">
        <v>1834.95</v>
      </c>
      <c r="D21" s="154">
        <v>2714.23</v>
      </c>
      <c r="E21" s="154">
        <v>2466.48</v>
      </c>
      <c r="F21" s="154">
        <v>1802.05</v>
      </c>
      <c r="G21" s="154">
        <v>3614.87</v>
      </c>
      <c r="H21" s="155">
        <v>2421.31</v>
      </c>
    </row>
    <row r="22" spans="1:9">
      <c r="A22" s="153">
        <v>39246</v>
      </c>
      <c r="B22" s="154">
        <v>1946.42</v>
      </c>
      <c r="C22" s="154">
        <v>1851.04</v>
      </c>
      <c r="D22" s="154">
        <v>2746.14</v>
      </c>
      <c r="E22" s="154">
        <v>2456.0300000000002</v>
      </c>
      <c r="F22" s="154">
        <v>1816.07</v>
      </c>
      <c r="G22" s="154">
        <v>3653.79</v>
      </c>
      <c r="H22" s="155">
        <v>2408.77</v>
      </c>
    </row>
    <row r="23" spans="1:9">
      <c r="A23" s="153">
        <v>39247</v>
      </c>
      <c r="B23" s="154">
        <v>1981.91</v>
      </c>
      <c r="C23" s="154">
        <v>1873.13</v>
      </c>
      <c r="D23" s="154">
        <v>2779.09</v>
      </c>
      <c r="E23" s="154">
        <v>2484.63</v>
      </c>
      <c r="F23" s="154">
        <v>1838.86</v>
      </c>
      <c r="G23" s="154">
        <v>3700.37</v>
      </c>
      <c r="H23" s="155">
        <v>2436.9</v>
      </c>
    </row>
    <row r="24" spans="1:9">
      <c r="A24" s="153">
        <v>39248</v>
      </c>
      <c r="B24" s="154">
        <v>2011.37</v>
      </c>
      <c r="C24" s="154">
        <v>1906.92</v>
      </c>
      <c r="D24" s="154">
        <v>2831.43</v>
      </c>
      <c r="E24" s="154">
        <v>2520.77</v>
      </c>
      <c r="F24" s="154">
        <v>1878.69</v>
      </c>
      <c r="G24" s="154">
        <v>3783.52</v>
      </c>
      <c r="H24" s="155">
        <v>2480.9</v>
      </c>
    </row>
    <row r="25" spans="1:9">
      <c r="A25" s="153">
        <v>39251</v>
      </c>
      <c r="B25" s="154">
        <v>2003.6</v>
      </c>
      <c r="C25" s="154">
        <v>1900.6</v>
      </c>
      <c r="D25" s="154">
        <v>2815.52</v>
      </c>
      <c r="E25" s="154">
        <v>2535.88</v>
      </c>
      <c r="F25" s="154">
        <v>1877.89</v>
      </c>
      <c r="G25" s="154">
        <v>3772.56</v>
      </c>
      <c r="H25" s="155">
        <v>2504.67</v>
      </c>
    </row>
    <row r="26" spans="1:9">
      <c r="A26" s="153">
        <v>39252</v>
      </c>
      <c r="B26" s="154">
        <v>2000.25</v>
      </c>
      <c r="C26" s="154">
        <v>1905.94</v>
      </c>
      <c r="D26" s="154">
        <v>2821.96</v>
      </c>
      <c r="E26" s="154">
        <v>2548.3200000000002</v>
      </c>
      <c r="F26" s="154">
        <v>1884.72</v>
      </c>
      <c r="G26" s="154">
        <v>3784.66</v>
      </c>
      <c r="H26" s="155">
        <v>2518.13</v>
      </c>
    </row>
    <row r="27" spans="1:9">
      <c r="A27" s="153">
        <v>39253</v>
      </c>
      <c r="B27" s="154">
        <v>2004.83</v>
      </c>
      <c r="C27" s="154">
        <v>1896.79</v>
      </c>
      <c r="D27" s="154">
        <v>2804.21</v>
      </c>
      <c r="E27" s="154">
        <v>2551.25</v>
      </c>
      <c r="F27" s="154">
        <v>1877.24</v>
      </c>
      <c r="G27" s="154">
        <v>3764.06</v>
      </c>
      <c r="H27" s="155">
        <v>2522.94</v>
      </c>
    </row>
    <row r="28" spans="1:9">
      <c r="A28" s="153">
        <v>39254</v>
      </c>
      <c r="B28" s="154">
        <v>1986.89</v>
      </c>
      <c r="C28" s="154">
        <v>1877.84</v>
      </c>
      <c r="D28" s="154">
        <v>2762.99</v>
      </c>
      <c r="E28" s="154">
        <v>2573.3200000000002</v>
      </c>
      <c r="F28" s="154">
        <v>1855.47</v>
      </c>
      <c r="G28" s="154">
        <v>3701.98</v>
      </c>
      <c r="H28" s="155">
        <v>2542.58</v>
      </c>
    </row>
    <row r="29" spans="1:9">
      <c r="A29" s="153">
        <v>39255</v>
      </c>
      <c r="B29" s="154">
        <v>2014.96</v>
      </c>
      <c r="C29" s="154">
        <v>1905.1</v>
      </c>
      <c r="D29" s="154">
        <v>2808.59</v>
      </c>
      <c r="E29" s="154">
        <v>2590.87</v>
      </c>
      <c r="F29" s="154">
        <v>1886.79</v>
      </c>
      <c r="G29" s="154">
        <v>3772.81</v>
      </c>
      <c r="H29" s="155">
        <v>2563.37</v>
      </c>
    </row>
    <row r="30" spans="1:9">
      <c r="A30" s="153">
        <v>39258</v>
      </c>
      <c r="B30" s="154">
        <v>2010.83</v>
      </c>
      <c r="C30" s="154">
        <v>1905.6</v>
      </c>
      <c r="D30" s="154">
        <v>2810.19</v>
      </c>
      <c r="E30" s="154">
        <v>2588.4699999999998</v>
      </c>
      <c r="F30" s="154">
        <v>1890.75</v>
      </c>
      <c r="G30" s="154">
        <v>3780.9</v>
      </c>
      <c r="H30" s="155">
        <v>2568.2800000000002</v>
      </c>
    </row>
    <row r="31" spans="1:9">
      <c r="A31" s="153">
        <v>39259</v>
      </c>
      <c r="B31" s="154">
        <v>2033.55</v>
      </c>
      <c r="C31" s="154">
        <v>1937.34</v>
      </c>
      <c r="D31" s="154">
        <v>2854.29</v>
      </c>
      <c r="E31" s="154">
        <v>2641.29</v>
      </c>
      <c r="F31" s="154">
        <v>1923.09</v>
      </c>
      <c r="G31" s="154">
        <v>3842.46</v>
      </c>
      <c r="H31" s="155">
        <v>2620.4299999999998</v>
      </c>
    </row>
    <row r="32" spans="1:9">
      <c r="A32" s="153">
        <v>39260</v>
      </c>
      <c r="B32" s="154">
        <v>2006.59</v>
      </c>
      <c r="C32" s="154">
        <v>1916.72</v>
      </c>
      <c r="D32" s="154">
        <v>2813.93</v>
      </c>
      <c r="E32" s="154">
        <v>2649.13</v>
      </c>
      <c r="F32" s="154">
        <v>1897.73</v>
      </c>
      <c r="G32" s="154">
        <v>3778.15</v>
      </c>
      <c r="H32" s="155">
        <v>2622.1</v>
      </c>
      <c r="I32" s="1"/>
    </row>
    <row r="33" spans="1:9">
      <c r="A33" s="153">
        <v>39261</v>
      </c>
      <c r="B33" s="154">
        <v>2036.95</v>
      </c>
      <c r="C33" s="154">
        <v>1948.32</v>
      </c>
      <c r="D33" s="154">
        <v>2865.18</v>
      </c>
      <c r="E33" s="154">
        <v>2675.34</v>
      </c>
      <c r="F33" s="154">
        <v>1934.01</v>
      </c>
      <c r="G33" s="154">
        <v>3857.94</v>
      </c>
      <c r="H33" s="155">
        <v>2652.2</v>
      </c>
      <c r="I33" s="1"/>
    </row>
    <row r="34" spans="1:9">
      <c r="A34" s="153">
        <v>39262</v>
      </c>
      <c r="B34" s="154">
        <v>2045.83</v>
      </c>
      <c r="C34" s="154">
        <v>1946.76</v>
      </c>
      <c r="D34" s="154">
        <v>2857.43</v>
      </c>
      <c r="E34" s="154">
        <v>2692.87</v>
      </c>
      <c r="F34" s="154">
        <v>1939.45</v>
      </c>
      <c r="G34" s="154">
        <v>3860.37</v>
      </c>
      <c r="H34" s="155">
        <v>2682.01</v>
      </c>
    </row>
    <row r="35" spans="1:9">
      <c r="A35" s="208" t="s">
        <v>236</v>
      </c>
      <c r="B35" s="211">
        <v>0.1401</v>
      </c>
      <c r="C35" s="211">
        <v>0.1585</v>
      </c>
      <c r="D35" s="211">
        <v>0.1231</v>
      </c>
      <c r="E35" s="211">
        <v>0.35499999999999998</v>
      </c>
      <c r="F35" s="211">
        <v>0.18720000000000001</v>
      </c>
      <c r="G35" s="211">
        <v>0.15090000000000001</v>
      </c>
      <c r="H35" s="212">
        <v>0.38890000000000002</v>
      </c>
    </row>
    <row r="36" spans="1:9">
      <c r="A36" s="247" t="s">
        <v>341</v>
      </c>
      <c r="B36" s="157">
        <v>4.0599999999999997E-2</v>
      </c>
      <c r="C36" s="157">
        <v>4.9599999999999998E-2</v>
      </c>
      <c r="D36" s="157">
        <v>4.0599999999999997E-2</v>
      </c>
      <c r="E36" s="157">
        <v>8.4199999999999997E-2</v>
      </c>
      <c r="F36" s="157">
        <v>5.4199999999999998E-2</v>
      </c>
      <c r="G36" s="157">
        <v>4.4999999999999998E-2</v>
      </c>
      <c r="H36" s="158">
        <v>8.9300000000000004E-2</v>
      </c>
    </row>
    <row r="37" spans="1:9">
      <c r="A37" s="159" t="s">
        <v>138</v>
      </c>
      <c r="B37" s="154">
        <v>2045.83</v>
      </c>
      <c r="C37" s="154">
        <v>1948.32</v>
      </c>
      <c r="D37" s="154">
        <v>2865.18</v>
      </c>
      <c r="E37" s="154">
        <v>2692.87</v>
      </c>
      <c r="F37" s="154">
        <v>1939.45</v>
      </c>
      <c r="G37" s="154">
        <v>3860.37</v>
      </c>
      <c r="H37" s="155">
        <v>2682.01</v>
      </c>
    </row>
    <row r="38" spans="1:9">
      <c r="A38" s="160" t="s">
        <v>136</v>
      </c>
      <c r="B38" s="161">
        <v>39262</v>
      </c>
      <c r="C38" s="161">
        <v>39261</v>
      </c>
      <c r="D38" s="161">
        <v>39261</v>
      </c>
      <c r="E38" s="161">
        <v>39262</v>
      </c>
      <c r="F38" s="161">
        <v>39262</v>
      </c>
      <c r="G38" s="161">
        <v>39262</v>
      </c>
      <c r="H38" s="162">
        <v>39262</v>
      </c>
    </row>
    <row r="39" spans="1:9">
      <c r="A39" s="156" t="s">
        <v>139</v>
      </c>
      <c r="B39" s="163">
        <v>1923.69</v>
      </c>
      <c r="C39" s="163">
        <v>1826.77</v>
      </c>
      <c r="D39" s="163">
        <v>2702.11</v>
      </c>
      <c r="E39" s="163">
        <v>2446.9299999999998</v>
      </c>
      <c r="F39" s="163">
        <v>1798.99</v>
      </c>
      <c r="G39" s="163">
        <v>3609.42</v>
      </c>
      <c r="H39" s="164">
        <v>2406.2800000000002</v>
      </c>
    </row>
    <row r="40" spans="1:9">
      <c r="A40" s="165" t="s">
        <v>137</v>
      </c>
      <c r="B40" s="166">
        <v>39241</v>
      </c>
      <c r="C40" s="166">
        <v>39241</v>
      </c>
      <c r="D40" s="166">
        <v>39241</v>
      </c>
      <c r="E40" s="166">
        <v>39244</v>
      </c>
      <c r="F40" s="166">
        <v>39241</v>
      </c>
      <c r="G40" s="166">
        <v>39241</v>
      </c>
      <c r="H40" s="167">
        <v>39244</v>
      </c>
    </row>
    <row r="41" spans="1:9">
      <c r="A41" s="159" t="s">
        <v>43</v>
      </c>
      <c r="B41" s="154">
        <v>2045.83</v>
      </c>
      <c r="C41" s="154">
        <v>1948.32</v>
      </c>
      <c r="D41" s="154">
        <v>2865.18</v>
      </c>
      <c r="E41" s="154">
        <v>2692.87</v>
      </c>
      <c r="F41" s="154">
        <v>1939.45</v>
      </c>
      <c r="G41" s="154">
        <v>3860.37</v>
      </c>
      <c r="H41" s="155">
        <v>2682.01</v>
      </c>
    </row>
    <row r="42" spans="1:9">
      <c r="A42" s="160" t="s">
        <v>140</v>
      </c>
      <c r="B42" s="161">
        <v>39262</v>
      </c>
      <c r="C42" s="161">
        <v>39261</v>
      </c>
      <c r="D42" s="161">
        <v>39261</v>
      </c>
      <c r="E42" s="161">
        <v>39262</v>
      </c>
      <c r="F42" s="161">
        <v>39262</v>
      </c>
      <c r="G42" s="161">
        <v>39262</v>
      </c>
      <c r="H42" s="162">
        <v>39262</v>
      </c>
    </row>
    <row r="43" spans="1:9">
      <c r="A43" s="156" t="s">
        <v>44</v>
      </c>
      <c r="B43" s="163">
        <v>1689.15</v>
      </c>
      <c r="C43" s="163">
        <v>1604.6</v>
      </c>
      <c r="D43" s="163">
        <v>2385.6799999999998</v>
      </c>
      <c r="E43" s="163">
        <v>1983.23</v>
      </c>
      <c r="F43" s="163">
        <v>1541.56</v>
      </c>
      <c r="G43" s="163">
        <v>3116.87</v>
      </c>
      <c r="H43" s="164">
        <v>1938</v>
      </c>
    </row>
    <row r="44" spans="1:9">
      <c r="A44" s="165" t="s">
        <v>141</v>
      </c>
      <c r="B44" s="166">
        <v>39146</v>
      </c>
      <c r="C44" s="166">
        <v>39146</v>
      </c>
      <c r="D44" s="166">
        <v>39146</v>
      </c>
      <c r="E44" s="166">
        <v>39084</v>
      </c>
      <c r="F44" s="166">
        <v>39092</v>
      </c>
      <c r="G44" s="166">
        <v>39092</v>
      </c>
      <c r="H44" s="167">
        <v>39084</v>
      </c>
    </row>
    <row r="45" spans="1:9">
      <c r="A45" s="159" t="s">
        <v>142</v>
      </c>
      <c r="B45" s="155">
        <v>2045.83</v>
      </c>
      <c r="C45" s="155">
        <v>1948.32</v>
      </c>
      <c r="D45" s="155">
        <v>2865.18</v>
      </c>
      <c r="E45" s="155">
        <v>2692.87</v>
      </c>
      <c r="F45" s="155">
        <v>1939.45</v>
      </c>
      <c r="G45" s="155">
        <v>3860.37</v>
      </c>
      <c r="H45" s="155">
        <v>2682.01</v>
      </c>
    </row>
    <row r="46" spans="1:9">
      <c r="A46" s="160" t="s">
        <v>144</v>
      </c>
      <c r="B46" s="162">
        <v>39262</v>
      </c>
      <c r="C46" s="162">
        <v>39261</v>
      </c>
      <c r="D46" s="162">
        <v>39261</v>
      </c>
      <c r="E46" s="162">
        <v>39262</v>
      </c>
      <c r="F46" s="162">
        <v>39262</v>
      </c>
      <c r="G46" s="162">
        <v>39262</v>
      </c>
      <c r="H46" s="162">
        <v>39262</v>
      </c>
    </row>
    <row r="47" spans="1:9">
      <c r="A47" s="156" t="s">
        <v>143</v>
      </c>
      <c r="B47" s="164">
        <v>995.27</v>
      </c>
      <c r="C47" s="164">
        <v>986.95</v>
      </c>
      <c r="D47" s="164">
        <v>643.27</v>
      </c>
      <c r="E47" s="164">
        <v>1017.75</v>
      </c>
      <c r="F47" s="164">
        <v>919.26</v>
      </c>
      <c r="G47" s="164">
        <v>587.91</v>
      </c>
      <c r="H47" s="164">
        <v>945.28</v>
      </c>
    </row>
    <row r="48" spans="1:9">
      <c r="A48" s="165" t="s">
        <v>145</v>
      </c>
      <c r="B48" s="167">
        <v>38358</v>
      </c>
      <c r="C48" s="167">
        <v>38488</v>
      </c>
      <c r="D48" s="167">
        <v>37158</v>
      </c>
      <c r="E48" s="167">
        <v>38355</v>
      </c>
      <c r="F48" s="167">
        <v>38488</v>
      </c>
      <c r="G48" s="167">
        <v>37155</v>
      </c>
      <c r="H48" s="167">
        <v>38534</v>
      </c>
    </row>
    <row r="66" spans="8:8" ht="15.75">
      <c r="H66" s="73">
        <v>5</v>
      </c>
    </row>
  </sheetData>
  <phoneticPr fontId="4" type="noConversion"/>
  <pageMargins left="0.78740157480314965" right="0.78740157480314965" top="0.98425196850393704" bottom="0.19685039370078741" header="0.51181102362204722" footer="0.51181102362204722"/>
  <pageSetup paperSize="9" scale="84" orientation="portrait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workbookViewId="0">
      <selection activeCell="B5" sqref="B5"/>
    </sheetView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1.85546875" bestFit="1" customWidth="1"/>
    <col min="6" max="7" width="11.5703125" bestFit="1" customWidth="1"/>
  </cols>
  <sheetData>
    <row r="1" spans="1:8" ht="18" customHeight="1"/>
    <row r="2" spans="1:8" ht="20.100000000000001" customHeight="1">
      <c r="A2" s="23"/>
      <c r="B2" s="23"/>
      <c r="C2" s="23"/>
      <c r="D2" s="23"/>
      <c r="E2" s="23"/>
      <c r="F2" s="23"/>
      <c r="G2" s="23"/>
      <c r="H2" s="168" t="s">
        <v>172</v>
      </c>
    </row>
    <row r="3" spans="1:8" ht="14.25">
      <c r="H3" s="169" t="s">
        <v>173</v>
      </c>
    </row>
    <row r="4" spans="1:8" ht="17.100000000000001" customHeight="1">
      <c r="G4" s="22"/>
    </row>
    <row r="5" spans="1:8" ht="17.100000000000001" customHeight="1">
      <c r="G5" s="22"/>
    </row>
    <row r="6" spans="1:8" ht="17.100000000000001" customHeight="1">
      <c r="G6" s="22"/>
    </row>
    <row r="7" spans="1:8" ht="17.100000000000001" customHeight="1">
      <c r="G7" s="22"/>
    </row>
    <row r="8" spans="1:8" ht="17.100000000000001" customHeight="1">
      <c r="G8" s="22"/>
      <c r="H8" s="248" t="s">
        <v>262</v>
      </c>
    </row>
    <row r="9" spans="1:8" ht="3.95" customHeight="1"/>
    <row r="10" spans="1:8">
      <c r="A10" s="29"/>
      <c r="B10" s="29"/>
      <c r="C10" s="29"/>
      <c r="D10" s="29"/>
      <c r="E10" s="29"/>
      <c r="F10" s="29"/>
      <c r="G10" s="29"/>
      <c r="H10" s="29"/>
    </row>
    <row r="11" spans="1:8">
      <c r="A11" s="148"/>
      <c r="B11" s="149" t="s">
        <v>39</v>
      </c>
      <c r="C11" s="149" t="s">
        <v>40</v>
      </c>
      <c r="D11" s="149" t="s">
        <v>41</v>
      </c>
      <c r="E11" s="149" t="s">
        <v>42</v>
      </c>
      <c r="F11" s="149"/>
      <c r="G11" s="149"/>
      <c r="H11" s="149"/>
    </row>
    <row r="12" spans="1:8">
      <c r="A12" s="150" t="s">
        <v>235</v>
      </c>
      <c r="B12" s="151">
        <v>1685.47</v>
      </c>
      <c r="C12" s="151">
        <v>2250.34</v>
      </c>
      <c r="D12" s="151">
        <v>1666.77</v>
      </c>
      <c r="E12" s="151">
        <v>1340.32</v>
      </c>
      <c r="F12" s="151"/>
      <c r="G12" s="151"/>
      <c r="H12" s="164"/>
    </row>
    <row r="13" spans="1:8">
      <c r="A13" s="246" t="s">
        <v>340</v>
      </c>
      <c r="B13" s="209">
        <v>1922.5</v>
      </c>
      <c r="C13" s="209">
        <v>2293.65</v>
      </c>
      <c r="D13" s="209">
        <v>1848.26</v>
      </c>
      <c r="E13" s="209">
        <v>1401.23</v>
      </c>
      <c r="F13" s="209"/>
      <c r="G13" s="209"/>
      <c r="H13" s="210"/>
    </row>
    <row r="14" spans="1:8">
      <c r="A14" s="153">
        <v>39234</v>
      </c>
      <c r="B14" s="154">
        <v>1963.23</v>
      </c>
      <c r="C14" s="154">
        <v>2305.04</v>
      </c>
      <c r="D14" s="154">
        <v>1876.37</v>
      </c>
      <c r="E14" s="154">
        <v>1418.97</v>
      </c>
      <c r="F14" s="154"/>
      <c r="G14" s="154"/>
      <c r="H14" s="155"/>
    </row>
    <row r="15" spans="1:8">
      <c r="A15" s="153">
        <v>39237</v>
      </c>
      <c r="B15" s="154">
        <v>1954.53</v>
      </c>
      <c r="C15" s="154">
        <v>2290.4699999999998</v>
      </c>
      <c r="D15" s="154">
        <v>1873.39</v>
      </c>
      <c r="E15" s="154">
        <v>1415.94</v>
      </c>
      <c r="F15" s="154"/>
      <c r="G15" s="154"/>
      <c r="H15" s="155"/>
    </row>
    <row r="16" spans="1:8">
      <c r="A16" s="153">
        <v>39238</v>
      </c>
      <c r="B16" s="154">
        <v>1948.65</v>
      </c>
      <c r="C16" s="154">
        <v>2270.67</v>
      </c>
      <c r="D16" s="154">
        <v>1883.83</v>
      </c>
      <c r="E16" s="154">
        <v>1412.67</v>
      </c>
      <c r="F16" s="154"/>
      <c r="G16" s="154"/>
      <c r="H16" s="155"/>
    </row>
    <row r="17" spans="1:9">
      <c r="A17" s="153">
        <v>39239</v>
      </c>
      <c r="B17" s="154">
        <v>1902.36</v>
      </c>
      <c r="C17" s="154">
        <v>2259.34</v>
      </c>
      <c r="D17" s="154">
        <v>1864.57</v>
      </c>
      <c r="E17" s="154">
        <v>1398.36</v>
      </c>
      <c r="F17" s="154"/>
      <c r="G17" s="154"/>
      <c r="H17" s="155"/>
    </row>
    <row r="18" spans="1:9">
      <c r="A18" s="153">
        <v>39240</v>
      </c>
      <c r="B18" s="154">
        <v>1897.93</v>
      </c>
      <c r="C18" s="154">
        <v>2235.1999999999998</v>
      </c>
      <c r="D18" s="154">
        <v>1873.02</v>
      </c>
      <c r="E18" s="154">
        <v>1398.82</v>
      </c>
      <c r="F18" s="154"/>
      <c r="G18" s="154"/>
      <c r="H18" s="155"/>
    </row>
    <row r="19" spans="1:9">
      <c r="A19" s="153">
        <v>39241</v>
      </c>
      <c r="B19" s="154">
        <v>1869.72</v>
      </c>
      <c r="C19" s="154">
        <v>2219.1</v>
      </c>
      <c r="D19" s="154">
        <v>1873.44</v>
      </c>
      <c r="E19" s="154">
        <v>1382.76</v>
      </c>
      <c r="F19" s="154"/>
      <c r="G19" s="154"/>
      <c r="H19" s="155"/>
    </row>
    <row r="20" spans="1:9">
      <c r="A20" s="153">
        <v>39244</v>
      </c>
      <c r="B20" s="154">
        <v>1896.2</v>
      </c>
      <c r="C20" s="154">
        <v>2227.75</v>
      </c>
      <c r="D20" s="154">
        <v>1875.73</v>
      </c>
      <c r="E20" s="154">
        <v>1391.71</v>
      </c>
      <c r="F20" s="154"/>
      <c r="G20" s="154"/>
      <c r="H20" s="155"/>
    </row>
    <row r="21" spans="1:9">
      <c r="A21" s="153">
        <v>39245</v>
      </c>
      <c r="B21" s="154">
        <v>1883.08</v>
      </c>
      <c r="C21" s="154">
        <v>2225.65</v>
      </c>
      <c r="D21" s="154">
        <v>1864.89</v>
      </c>
      <c r="E21" s="154">
        <v>1387.63</v>
      </c>
      <c r="F21" s="154"/>
      <c r="G21" s="154"/>
      <c r="H21" s="155"/>
    </row>
    <row r="22" spans="1:9">
      <c r="A22" s="153">
        <v>39246</v>
      </c>
      <c r="B22" s="154">
        <v>1899.65</v>
      </c>
      <c r="C22" s="154">
        <v>2232.59</v>
      </c>
      <c r="D22" s="154">
        <v>1882.12</v>
      </c>
      <c r="E22" s="154">
        <v>1390.41</v>
      </c>
      <c r="F22" s="154"/>
      <c r="G22" s="154"/>
      <c r="H22" s="155"/>
    </row>
    <row r="23" spans="1:9">
      <c r="A23" s="153">
        <v>39247</v>
      </c>
      <c r="B23" s="154">
        <v>1930.63</v>
      </c>
      <c r="C23" s="154">
        <v>2238.5500000000002</v>
      </c>
      <c r="D23" s="154">
        <v>1899.19</v>
      </c>
      <c r="E23" s="154">
        <v>1420.99</v>
      </c>
      <c r="F23" s="154"/>
      <c r="G23" s="154"/>
      <c r="H23" s="155"/>
    </row>
    <row r="24" spans="1:9">
      <c r="A24" s="153">
        <v>39248</v>
      </c>
      <c r="B24" s="154">
        <v>1970.03</v>
      </c>
      <c r="C24" s="154">
        <v>2252.52</v>
      </c>
      <c r="D24" s="154">
        <v>1936.8</v>
      </c>
      <c r="E24" s="154">
        <v>1430.31</v>
      </c>
      <c r="F24" s="154"/>
      <c r="G24" s="154"/>
      <c r="H24" s="155"/>
    </row>
    <row r="25" spans="1:9">
      <c r="A25" s="153">
        <v>39251</v>
      </c>
      <c r="B25" s="154">
        <v>1948.91</v>
      </c>
      <c r="C25" s="154">
        <v>2272.19</v>
      </c>
      <c r="D25" s="154">
        <v>1930.26</v>
      </c>
      <c r="E25" s="154">
        <v>1424.73</v>
      </c>
      <c r="F25" s="154"/>
      <c r="G25" s="154"/>
      <c r="H25" s="155"/>
    </row>
    <row r="26" spans="1:9">
      <c r="A26" s="153">
        <v>39252</v>
      </c>
      <c r="B26" s="154">
        <v>1939.08</v>
      </c>
      <c r="C26" s="154">
        <v>2267.92</v>
      </c>
      <c r="D26" s="154">
        <v>1932.61</v>
      </c>
      <c r="E26" s="154">
        <v>1439.54</v>
      </c>
      <c r="F26" s="154"/>
      <c r="G26" s="154"/>
      <c r="H26" s="155"/>
    </row>
    <row r="27" spans="1:9">
      <c r="A27" s="153">
        <v>39253</v>
      </c>
      <c r="B27" s="154">
        <v>1948.8</v>
      </c>
      <c r="C27" s="154">
        <v>2253.61</v>
      </c>
      <c r="D27" s="154">
        <v>1924.91</v>
      </c>
      <c r="E27" s="154">
        <v>1429.04</v>
      </c>
      <c r="F27" s="154"/>
      <c r="G27" s="154"/>
      <c r="H27" s="155"/>
    </row>
    <row r="28" spans="1:9">
      <c r="A28" s="153">
        <v>39254</v>
      </c>
      <c r="B28" s="154">
        <v>1959.56</v>
      </c>
      <c r="C28" s="154">
        <v>2261.42</v>
      </c>
      <c r="D28" s="154">
        <v>1914.15</v>
      </c>
      <c r="E28" s="154">
        <v>1418.4</v>
      </c>
      <c r="F28" s="154"/>
      <c r="G28" s="154"/>
      <c r="H28" s="155"/>
    </row>
    <row r="29" spans="1:9">
      <c r="A29" s="153">
        <v>39255</v>
      </c>
      <c r="B29" s="154">
        <v>1975.53</v>
      </c>
      <c r="C29" s="154">
        <v>2282.84</v>
      </c>
      <c r="D29" s="154">
        <v>1987.02</v>
      </c>
      <c r="E29" s="154">
        <v>1432.27</v>
      </c>
      <c r="F29" s="154"/>
      <c r="G29" s="154"/>
      <c r="H29" s="155"/>
    </row>
    <row r="30" spans="1:9">
      <c r="A30" s="153">
        <v>39258</v>
      </c>
      <c r="B30" s="154">
        <v>1965.88</v>
      </c>
      <c r="C30" s="154">
        <v>2294.15</v>
      </c>
      <c r="D30" s="154">
        <v>2044.06</v>
      </c>
      <c r="E30" s="154">
        <v>1431.08</v>
      </c>
      <c r="F30" s="154"/>
      <c r="G30" s="154"/>
      <c r="H30" s="155"/>
    </row>
    <row r="31" spans="1:9">
      <c r="A31" s="153">
        <v>39259</v>
      </c>
      <c r="B31" s="154">
        <v>1991.33</v>
      </c>
      <c r="C31" s="154">
        <v>2301.64</v>
      </c>
      <c r="D31" s="154">
        <v>2091.15</v>
      </c>
      <c r="E31" s="154">
        <v>1450.78</v>
      </c>
      <c r="F31" s="154"/>
      <c r="G31" s="154"/>
      <c r="H31" s="155"/>
    </row>
    <row r="32" spans="1:9">
      <c r="A32" s="153">
        <v>39260</v>
      </c>
      <c r="B32" s="154">
        <v>1954.11</v>
      </c>
      <c r="C32" s="154">
        <v>2292.5300000000002</v>
      </c>
      <c r="D32" s="154">
        <v>2036.37</v>
      </c>
      <c r="E32" s="154">
        <v>1457.69</v>
      </c>
      <c r="F32" s="154"/>
      <c r="G32" s="154"/>
      <c r="H32" s="155"/>
      <c r="I32" s="1"/>
    </row>
    <row r="33" spans="1:9">
      <c r="A33" s="153">
        <v>39261</v>
      </c>
      <c r="B33" s="154">
        <v>1992.93</v>
      </c>
      <c r="C33" s="154">
        <v>2330.77</v>
      </c>
      <c r="D33" s="154">
        <v>2063.12</v>
      </c>
      <c r="E33" s="154">
        <v>1474.82</v>
      </c>
      <c r="F33" s="154"/>
      <c r="G33" s="154"/>
      <c r="H33" s="155"/>
      <c r="I33" s="1"/>
    </row>
    <row r="34" spans="1:9">
      <c r="A34" s="153">
        <v>39262</v>
      </c>
      <c r="B34" s="154">
        <v>2014.25</v>
      </c>
      <c r="C34" s="154">
        <v>2328.14</v>
      </c>
      <c r="D34" s="154">
        <v>2055.5500000000002</v>
      </c>
      <c r="E34" s="154">
        <v>1475.09</v>
      </c>
      <c r="F34" s="154"/>
      <c r="G34" s="154"/>
      <c r="H34" s="155"/>
    </row>
    <row r="35" spans="1:9">
      <c r="A35" s="208" t="s">
        <v>236</v>
      </c>
      <c r="B35" s="211">
        <v>0.1951</v>
      </c>
      <c r="C35" s="211">
        <v>3.4599999999999999E-2</v>
      </c>
      <c r="D35" s="211">
        <v>0.23330000000000001</v>
      </c>
      <c r="E35" s="211">
        <v>0.10050000000000001</v>
      </c>
      <c r="F35" s="211"/>
      <c r="G35" s="211"/>
      <c r="H35" s="212"/>
    </row>
    <row r="36" spans="1:9">
      <c r="A36" s="247" t="s">
        <v>341</v>
      </c>
      <c r="B36" s="157">
        <v>4.7699999999999999E-2</v>
      </c>
      <c r="C36" s="157">
        <v>1.4999999999999999E-2</v>
      </c>
      <c r="D36" s="157">
        <v>0.11219999999999999</v>
      </c>
      <c r="E36" s="157">
        <v>5.2699999999999997E-2</v>
      </c>
      <c r="F36" s="157"/>
      <c r="G36" s="157"/>
      <c r="H36" s="158"/>
    </row>
    <row r="37" spans="1:9">
      <c r="A37" s="159" t="s">
        <v>138</v>
      </c>
      <c r="B37" s="154">
        <v>2014.25</v>
      </c>
      <c r="C37" s="154">
        <v>2330.77</v>
      </c>
      <c r="D37" s="154">
        <v>2091.15</v>
      </c>
      <c r="E37" s="154">
        <v>1475.09</v>
      </c>
      <c r="F37" s="154"/>
      <c r="G37" s="154"/>
      <c r="H37" s="155"/>
    </row>
    <row r="38" spans="1:9">
      <c r="A38" s="160" t="s">
        <v>136</v>
      </c>
      <c r="B38" s="161">
        <v>39262</v>
      </c>
      <c r="C38" s="161">
        <v>39261</v>
      </c>
      <c r="D38" s="161">
        <v>39259</v>
      </c>
      <c r="E38" s="161">
        <v>39262</v>
      </c>
      <c r="F38" s="161"/>
      <c r="G38" s="161"/>
      <c r="H38" s="162"/>
    </row>
    <row r="39" spans="1:9">
      <c r="A39" s="156" t="s">
        <v>139</v>
      </c>
      <c r="B39" s="163">
        <v>1869.72</v>
      </c>
      <c r="C39" s="163">
        <v>2219.1</v>
      </c>
      <c r="D39" s="163">
        <v>1864.57</v>
      </c>
      <c r="E39" s="163">
        <v>1382.76</v>
      </c>
      <c r="F39" s="163"/>
      <c r="G39" s="163"/>
      <c r="H39" s="164"/>
    </row>
    <row r="40" spans="1:9">
      <c r="A40" s="165" t="s">
        <v>137</v>
      </c>
      <c r="B40" s="166">
        <v>39241</v>
      </c>
      <c r="C40" s="166">
        <v>39241</v>
      </c>
      <c r="D40" s="166">
        <v>39239</v>
      </c>
      <c r="E40" s="166">
        <v>39241</v>
      </c>
      <c r="F40" s="166"/>
      <c r="G40" s="166"/>
      <c r="H40" s="167"/>
    </row>
    <row r="41" spans="1:9">
      <c r="A41" s="159" t="s">
        <v>43</v>
      </c>
      <c r="B41" s="154">
        <v>2014.25</v>
      </c>
      <c r="C41" s="154">
        <v>2344.12</v>
      </c>
      <c r="D41" s="154">
        <v>2091.15</v>
      </c>
      <c r="E41" s="154">
        <v>1478.62</v>
      </c>
      <c r="F41" s="154"/>
      <c r="G41" s="154"/>
      <c r="H41" s="155"/>
    </row>
    <row r="42" spans="1:9">
      <c r="A42" s="160" t="s">
        <v>140</v>
      </c>
      <c r="B42" s="161">
        <v>39262</v>
      </c>
      <c r="C42" s="161">
        <v>39197</v>
      </c>
      <c r="D42" s="161">
        <v>39259</v>
      </c>
      <c r="E42" s="161">
        <v>39192</v>
      </c>
      <c r="F42" s="161"/>
      <c r="G42" s="161"/>
      <c r="H42" s="162"/>
    </row>
    <row r="43" spans="1:9">
      <c r="A43" s="156" t="s">
        <v>44</v>
      </c>
      <c r="B43" s="163">
        <v>1609.59</v>
      </c>
      <c r="C43" s="163">
        <v>2125.7600000000002</v>
      </c>
      <c r="D43" s="163">
        <v>1588.67</v>
      </c>
      <c r="E43" s="163">
        <v>1270.0999999999999</v>
      </c>
      <c r="F43" s="163"/>
      <c r="G43" s="163"/>
      <c r="H43" s="164"/>
    </row>
    <row r="44" spans="1:9">
      <c r="A44" s="165" t="s">
        <v>141</v>
      </c>
      <c r="B44" s="166">
        <v>39092</v>
      </c>
      <c r="C44" s="166">
        <v>39146</v>
      </c>
      <c r="D44" s="166">
        <v>39146</v>
      </c>
      <c r="E44" s="166">
        <v>39092</v>
      </c>
      <c r="F44" s="166"/>
      <c r="G44" s="166"/>
      <c r="H44" s="167"/>
    </row>
    <row r="45" spans="1:9">
      <c r="A45" s="159" t="s">
        <v>142</v>
      </c>
      <c r="B45" s="160">
        <v>2014.25</v>
      </c>
      <c r="C45" s="160">
        <v>2355.13</v>
      </c>
      <c r="D45" s="160">
        <v>2091.15</v>
      </c>
      <c r="E45" s="160">
        <v>1478.62</v>
      </c>
      <c r="F45" s="155"/>
      <c r="G45" s="155"/>
      <c r="H45" s="155"/>
    </row>
    <row r="46" spans="1:9">
      <c r="A46" s="160" t="s">
        <v>144</v>
      </c>
      <c r="B46" s="162">
        <v>39262</v>
      </c>
      <c r="C46" s="162">
        <v>39034</v>
      </c>
      <c r="D46" s="162">
        <v>39259</v>
      </c>
      <c r="E46" s="162">
        <v>39192</v>
      </c>
      <c r="F46" s="162"/>
      <c r="G46" s="162"/>
      <c r="H46" s="162"/>
    </row>
    <row r="47" spans="1:9">
      <c r="A47" s="156" t="s">
        <v>143</v>
      </c>
      <c r="B47" s="165">
        <v>954.19</v>
      </c>
      <c r="C47" s="165">
        <v>998.82</v>
      </c>
      <c r="D47" s="165">
        <v>976.89</v>
      </c>
      <c r="E47" s="165">
        <v>1004.26</v>
      </c>
      <c r="F47" s="164"/>
      <c r="G47" s="164"/>
      <c r="H47" s="164"/>
    </row>
    <row r="48" spans="1:9">
      <c r="A48" s="165" t="s">
        <v>145</v>
      </c>
      <c r="B48" s="167">
        <v>38488</v>
      </c>
      <c r="C48" s="167">
        <v>38355</v>
      </c>
      <c r="D48" s="167">
        <v>38362</v>
      </c>
      <c r="E48" s="167">
        <v>38358</v>
      </c>
      <c r="F48" s="167"/>
      <c r="G48" s="167"/>
      <c r="H48" s="167"/>
    </row>
    <row r="66" spans="8:8" ht="15.75">
      <c r="H66" s="73">
        <v>6</v>
      </c>
    </row>
  </sheetData>
  <phoneticPr fontId="4" type="noConversion"/>
  <pageMargins left="0.78740157480314965" right="0.78740157480314965" top="0.98425196850393704" bottom="0.19685039370078741" header="0.51181102362204722" footer="0.51181102362204722"/>
  <pageSetup paperSize="9" scale="84" orientation="portrait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workbookViewId="0">
      <selection activeCell="B5" sqref="B5"/>
    </sheetView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1.85546875" bestFit="1" customWidth="1"/>
    <col min="6" max="7" width="11.5703125" bestFit="1" customWidth="1"/>
  </cols>
  <sheetData>
    <row r="1" spans="1:8" ht="18" customHeight="1"/>
    <row r="2" spans="1:8" ht="20.100000000000001" customHeight="1">
      <c r="A2" s="23"/>
      <c r="B2" s="23"/>
      <c r="C2" s="23"/>
      <c r="D2" s="23"/>
      <c r="E2" s="23"/>
      <c r="F2" s="23"/>
      <c r="G2" s="23"/>
      <c r="H2" s="168" t="s">
        <v>172</v>
      </c>
    </row>
    <row r="3" spans="1:8" ht="14.25">
      <c r="H3" s="169" t="s">
        <v>173</v>
      </c>
    </row>
    <row r="4" spans="1:8" ht="17.100000000000001" customHeight="1">
      <c r="G4" s="22"/>
    </row>
    <row r="5" spans="1:8" ht="17.100000000000001" customHeight="1">
      <c r="G5" s="22"/>
    </row>
    <row r="6" spans="1:8" ht="17.100000000000001" customHeight="1">
      <c r="G6" s="22"/>
    </row>
    <row r="7" spans="1:8" ht="17.100000000000001" customHeight="1">
      <c r="G7" s="22"/>
    </row>
    <row r="8" spans="1:8" ht="17.100000000000001" customHeight="1">
      <c r="G8" s="22"/>
      <c r="H8" s="201" t="s">
        <v>253</v>
      </c>
    </row>
    <row r="9" spans="1:8" ht="3.95" customHeight="1"/>
    <row r="10" spans="1:8">
      <c r="A10" s="29"/>
      <c r="B10" s="29"/>
      <c r="C10" s="29"/>
      <c r="D10" s="29"/>
      <c r="E10" s="29"/>
      <c r="F10" s="29"/>
      <c r="G10" s="29"/>
      <c r="H10" s="29"/>
    </row>
    <row r="11" spans="1:8">
      <c r="A11" s="148"/>
      <c r="B11" s="149" t="s">
        <v>29</v>
      </c>
      <c r="C11" s="149" t="s">
        <v>30</v>
      </c>
      <c r="D11" s="149" t="s">
        <v>31</v>
      </c>
      <c r="E11" s="149" t="s">
        <v>32</v>
      </c>
      <c r="F11" s="149" t="s">
        <v>261</v>
      </c>
      <c r="G11" s="293" t="s">
        <v>381</v>
      </c>
      <c r="H11" s="149"/>
    </row>
    <row r="12" spans="1:8">
      <c r="A12" s="150" t="s">
        <v>235</v>
      </c>
      <c r="B12" s="151">
        <v>2331.2800000000002</v>
      </c>
      <c r="C12" s="151">
        <v>4833.8599999999997</v>
      </c>
      <c r="D12" s="151">
        <v>1836.15</v>
      </c>
      <c r="E12" s="151">
        <v>14649.39</v>
      </c>
      <c r="F12" s="151">
        <v>1000</v>
      </c>
      <c r="G12" s="151">
        <v>1941.12</v>
      </c>
      <c r="H12" s="152"/>
    </row>
    <row r="13" spans="1:8">
      <c r="A13" s="246" t="s">
        <v>340</v>
      </c>
      <c r="B13" s="209">
        <v>2631.86</v>
      </c>
      <c r="C13" s="209">
        <v>4857.75</v>
      </c>
      <c r="D13" s="209">
        <v>1980.12</v>
      </c>
      <c r="E13" s="209">
        <v>17372.939999999999</v>
      </c>
      <c r="F13" s="209">
        <v>1614.38</v>
      </c>
      <c r="G13" s="209">
        <v>2946.07</v>
      </c>
      <c r="H13" s="210"/>
    </row>
    <row r="14" spans="1:8">
      <c r="A14" s="153">
        <v>39234</v>
      </c>
      <c r="B14" s="154">
        <v>2654.83</v>
      </c>
      <c r="C14" s="154">
        <v>4916.74</v>
      </c>
      <c r="D14" s="154">
        <v>2041.3</v>
      </c>
      <c r="E14" s="154">
        <v>17462.12</v>
      </c>
      <c r="F14" s="154">
        <v>1637.45</v>
      </c>
      <c r="G14" s="154">
        <v>2937.43</v>
      </c>
      <c r="H14" s="155"/>
    </row>
    <row r="15" spans="1:8">
      <c r="A15" s="153">
        <v>39237</v>
      </c>
      <c r="B15" s="154">
        <v>2640.42</v>
      </c>
      <c r="C15" s="154">
        <v>4864.79</v>
      </c>
      <c r="D15" s="154">
        <v>2045.01</v>
      </c>
      <c r="E15" s="154">
        <v>17552.5</v>
      </c>
      <c r="F15" s="154">
        <v>1597.93</v>
      </c>
      <c r="G15" s="154">
        <v>2878.72</v>
      </c>
      <c r="H15" s="155"/>
    </row>
    <row r="16" spans="1:8">
      <c r="A16" s="153">
        <v>39238</v>
      </c>
      <c r="B16" s="154">
        <v>2633.6</v>
      </c>
      <c r="C16" s="154">
        <v>4855.37</v>
      </c>
      <c r="D16" s="154">
        <v>2043.13</v>
      </c>
      <c r="E16" s="154">
        <v>17635.34</v>
      </c>
      <c r="F16" s="154">
        <v>1585.16</v>
      </c>
      <c r="G16" s="154">
        <v>2866.43</v>
      </c>
      <c r="H16" s="155"/>
    </row>
    <row r="17" spans="1:9">
      <c r="A17" s="153">
        <v>39239</v>
      </c>
      <c r="B17" s="154">
        <v>2622.52</v>
      </c>
      <c r="C17" s="154">
        <v>4778.82</v>
      </c>
      <c r="D17" s="154">
        <v>1976.8</v>
      </c>
      <c r="E17" s="154">
        <v>17381.599999999999</v>
      </c>
      <c r="F17" s="154">
        <v>1573.51</v>
      </c>
      <c r="G17" s="154">
        <v>2823.51</v>
      </c>
      <c r="H17" s="155"/>
    </row>
    <row r="18" spans="1:9">
      <c r="A18" s="153">
        <v>39240</v>
      </c>
      <c r="B18" s="154">
        <v>2625.35</v>
      </c>
      <c r="C18" s="154">
        <v>4739.5200000000004</v>
      </c>
      <c r="D18" s="154" t="s">
        <v>46</v>
      </c>
      <c r="E18" s="154">
        <v>17398.25</v>
      </c>
      <c r="F18" s="154">
        <v>1538.72</v>
      </c>
      <c r="G18" s="154" t="s">
        <v>46</v>
      </c>
      <c r="H18" s="155"/>
    </row>
    <row r="19" spans="1:9">
      <c r="A19" s="153">
        <v>39241</v>
      </c>
      <c r="B19" s="154">
        <v>2593.67</v>
      </c>
      <c r="C19" s="154">
        <v>4656.1499999999996</v>
      </c>
      <c r="D19" s="154">
        <v>1962</v>
      </c>
      <c r="E19" s="154">
        <v>17158.759999999998</v>
      </c>
      <c r="F19" s="154">
        <v>1535.52</v>
      </c>
      <c r="G19" s="154">
        <v>2846.67</v>
      </c>
      <c r="H19" s="155"/>
    </row>
    <row r="20" spans="1:9">
      <c r="A20" s="153">
        <v>39244</v>
      </c>
      <c r="B20" s="154">
        <v>2621.54</v>
      </c>
      <c r="C20" s="154">
        <v>4710.43</v>
      </c>
      <c r="D20" s="154">
        <v>1978.73</v>
      </c>
      <c r="E20" s="154">
        <v>17217.7</v>
      </c>
      <c r="F20" s="154">
        <v>1524.18</v>
      </c>
      <c r="G20" s="154">
        <v>2823.89</v>
      </c>
      <c r="H20" s="155"/>
    </row>
    <row r="21" spans="1:9">
      <c r="A21" s="153">
        <v>39245</v>
      </c>
      <c r="B21" s="154">
        <v>2619.42</v>
      </c>
      <c r="C21" s="154">
        <v>4710.49</v>
      </c>
      <c r="D21" s="154">
        <v>1960.14</v>
      </c>
      <c r="E21" s="154">
        <v>17326.79</v>
      </c>
      <c r="F21" s="154">
        <v>1512.63</v>
      </c>
      <c r="G21" s="154">
        <v>2789.63</v>
      </c>
      <c r="H21" s="155"/>
    </row>
    <row r="22" spans="1:9">
      <c r="A22" s="153">
        <v>39246</v>
      </c>
      <c r="B22" s="154">
        <v>2617.09</v>
      </c>
      <c r="C22" s="154">
        <v>4743.62</v>
      </c>
      <c r="D22" s="154">
        <v>2001.34</v>
      </c>
      <c r="E22" s="154">
        <v>17122.47</v>
      </c>
      <c r="F22" s="154">
        <v>1517.47</v>
      </c>
      <c r="G22" s="154">
        <v>2775.84</v>
      </c>
      <c r="H22" s="155"/>
    </row>
    <row r="23" spans="1:9">
      <c r="A23" s="153">
        <v>39247</v>
      </c>
      <c r="B23" s="154">
        <v>2628.02</v>
      </c>
      <c r="C23" s="154">
        <v>4802.3</v>
      </c>
      <c r="D23" s="154">
        <v>2034.69</v>
      </c>
      <c r="E23" s="154">
        <v>17406.060000000001</v>
      </c>
      <c r="F23" s="154">
        <v>1532.93</v>
      </c>
      <c r="G23" s="154">
        <v>2799.03</v>
      </c>
      <c r="H23" s="155"/>
    </row>
    <row r="24" spans="1:9">
      <c r="A24" s="153">
        <v>39248</v>
      </c>
      <c r="B24" s="154">
        <v>2625.78</v>
      </c>
      <c r="C24" s="154">
        <v>4850.74</v>
      </c>
      <c r="D24" s="154">
        <v>2102.2800000000002</v>
      </c>
      <c r="E24" s="154">
        <v>17934.669999999998</v>
      </c>
      <c r="F24" s="154">
        <v>1523.58</v>
      </c>
      <c r="G24" s="154">
        <v>2875.67</v>
      </c>
      <c r="H24" s="155"/>
    </row>
    <row r="25" spans="1:9">
      <c r="A25" s="153">
        <v>39251</v>
      </c>
      <c r="B25" s="154">
        <v>2624.57</v>
      </c>
      <c r="C25" s="154">
        <v>4833.68</v>
      </c>
      <c r="D25" s="154">
        <v>2083.12</v>
      </c>
      <c r="E25" s="154">
        <v>18066.939999999999</v>
      </c>
      <c r="F25" s="154">
        <v>1524.75</v>
      </c>
      <c r="G25" s="154">
        <v>2796.28</v>
      </c>
      <c r="H25" s="155"/>
    </row>
    <row r="26" spans="1:9">
      <c r="A26" s="153">
        <v>39252</v>
      </c>
      <c r="B26" s="154">
        <v>2607.29</v>
      </c>
      <c r="C26" s="154">
        <v>4836.92</v>
      </c>
      <c r="D26" s="154">
        <v>2099.42</v>
      </c>
      <c r="E26" s="154">
        <v>18072.29</v>
      </c>
      <c r="F26" s="154">
        <v>1556.13</v>
      </c>
      <c r="G26" s="154">
        <v>2819.3</v>
      </c>
      <c r="H26" s="155"/>
    </row>
    <row r="27" spans="1:9">
      <c r="A27" s="153">
        <v>39253</v>
      </c>
      <c r="B27" s="154">
        <v>2618.0700000000002</v>
      </c>
      <c r="C27" s="154">
        <v>4884.4399999999996</v>
      </c>
      <c r="D27" s="154">
        <v>2065.08</v>
      </c>
      <c r="E27" s="154">
        <v>18225.740000000002</v>
      </c>
      <c r="F27" s="154">
        <v>1648.47</v>
      </c>
      <c r="G27" s="154">
        <v>2820.8</v>
      </c>
      <c r="H27" s="155"/>
    </row>
    <row r="28" spans="1:9">
      <c r="A28" s="153">
        <v>39254</v>
      </c>
      <c r="B28" s="154">
        <v>2610.39</v>
      </c>
      <c r="C28" s="154">
        <v>4867.7700000000004</v>
      </c>
      <c r="D28" s="154">
        <v>2014.46</v>
      </c>
      <c r="E28" s="154">
        <v>18369.14</v>
      </c>
      <c r="F28" s="154">
        <v>1639.37</v>
      </c>
      <c r="G28" s="154">
        <v>2827.64</v>
      </c>
      <c r="H28" s="155"/>
    </row>
    <row r="29" spans="1:9">
      <c r="A29" s="153">
        <v>39255</v>
      </c>
      <c r="B29" s="154">
        <v>2616.4699999999998</v>
      </c>
      <c r="C29" s="154">
        <v>5046.0200000000004</v>
      </c>
      <c r="D29" s="154">
        <v>2053.75</v>
      </c>
      <c r="E29" s="154">
        <v>18514.86</v>
      </c>
      <c r="F29" s="154">
        <v>1596.65</v>
      </c>
      <c r="G29" s="154" t="s">
        <v>46</v>
      </c>
      <c r="H29" s="155"/>
    </row>
    <row r="30" spans="1:9">
      <c r="A30" s="153">
        <v>39258</v>
      </c>
      <c r="B30" s="154">
        <v>2603.44</v>
      </c>
      <c r="C30" s="154">
        <v>5191.3500000000004</v>
      </c>
      <c r="D30" s="154">
        <v>2045.68</v>
      </c>
      <c r="E30" s="154">
        <v>18485.04</v>
      </c>
      <c r="F30" s="154">
        <v>1594.11</v>
      </c>
      <c r="G30" s="154" t="s">
        <v>46</v>
      </c>
      <c r="H30" s="155"/>
    </row>
    <row r="31" spans="1:9">
      <c r="A31" s="153">
        <v>39259</v>
      </c>
      <c r="B31" s="154">
        <v>2625.67</v>
      </c>
      <c r="C31" s="154">
        <v>5294.43</v>
      </c>
      <c r="D31" s="154">
        <v>2083.91</v>
      </c>
      <c r="E31" s="154">
        <v>18884.669999999998</v>
      </c>
      <c r="F31" s="154">
        <v>1614.91</v>
      </c>
      <c r="G31" s="154">
        <v>2879.32</v>
      </c>
      <c r="H31" s="154"/>
    </row>
    <row r="32" spans="1:9">
      <c r="A32" s="153">
        <v>39260</v>
      </c>
      <c r="B32" s="154">
        <v>2611.5300000000002</v>
      </c>
      <c r="C32" s="154">
        <v>5168.8599999999997</v>
      </c>
      <c r="D32" s="154">
        <v>2049.5700000000002</v>
      </c>
      <c r="E32" s="154">
        <v>18971.169999999998</v>
      </c>
      <c r="F32" s="154">
        <v>1621.51</v>
      </c>
      <c r="G32" s="154">
        <v>2866.44</v>
      </c>
      <c r="H32" s="154"/>
      <c r="I32" s="1"/>
    </row>
    <row r="33" spans="1:9">
      <c r="A33" s="153">
        <v>39261</v>
      </c>
      <c r="B33" s="154">
        <v>2618.35</v>
      </c>
      <c r="C33" s="154">
        <v>5235.75</v>
      </c>
      <c r="D33" s="154">
        <v>2108.6</v>
      </c>
      <c r="E33" s="154">
        <v>19268.29</v>
      </c>
      <c r="F33" s="154">
        <v>1624.82</v>
      </c>
      <c r="G33" s="154">
        <v>2875.58</v>
      </c>
      <c r="H33" s="155"/>
      <c r="I33" s="1"/>
    </row>
    <row r="34" spans="1:9">
      <c r="A34" s="153">
        <v>39262</v>
      </c>
      <c r="B34" s="154">
        <v>2633.56</v>
      </c>
      <c r="C34" s="154">
        <v>5261.07</v>
      </c>
      <c r="D34" s="154">
        <v>2088.2800000000002</v>
      </c>
      <c r="E34" s="154">
        <v>19749.48</v>
      </c>
      <c r="F34" s="154">
        <v>1618.92</v>
      </c>
      <c r="G34" s="154">
        <v>2852.2</v>
      </c>
      <c r="H34" s="155"/>
    </row>
    <row r="35" spans="1:9">
      <c r="A35" s="208" t="s">
        <v>236</v>
      </c>
      <c r="B35" s="211">
        <v>0.12970000000000001</v>
      </c>
      <c r="C35" s="211">
        <v>8.8400000000000006E-2</v>
      </c>
      <c r="D35" s="211">
        <v>0.13730000000000001</v>
      </c>
      <c r="E35" s="211">
        <v>0.34810000000000002</v>
      </c>
      <c r="F35" s="211">
        <v>0.61890000000000001</v>
      </c>
      <c r="G35" s="211">
        <v>0.46939999999999998</v>
      </c>
      <c r="H35" s="212"/>
    </row>
    <row r="36" spans="1:9">
      <c r="A36" s="247" t="s">
        <v>341</v>
      </c>
      <c r="B36" s="157">
        <v>5.9999999999999995E-4</v>
      </c>
      <c r="C36" s="157">
        <v>8.3000000000000004E-2</v>
      </c>
      <c r="D36" s="157">
        <v>5.4600000000000003E-2</v>
      </c>
      <c r="E36" s="157">
        <v>0.1368</v>
      </c>
      <c r="F36" s="157">
        <v>2.8E-3</v>
      </c>
      <c r="G36" s="157">
        <v>-3.1899999999999998E-2</v>
      </c>
      <c r="H36" s="158"/>
    </row>
    <row r="37" spans="1:9">
      <c r="A37" s="159" t="s">
        <v>138</v>
      </c>
      <c r="B37" s="154">
        <v>2654.83</v>
      </c>
      <c r="C37" s="154">
        <v>5294.43</v>
      </c>
      <c r="D37" s="154">
        <v>2108.6</v>
      </c>
      <c r="E37" s="154">
        <v>19749.48</v>
      </c>
      <c r="F37" s="154">
        <v>1648.47</v>
      </c>
      <c r="G37" s="154">
        <v>2937.43</v>
      </c>
      <c r="H37" s="155"/>
    </row>
    <row r="38" spans="1:9">
      <c r="A38" s="160" t="s">
        <v>136</v>
      </c>
      <c r="B38" s="161">
        <v>39234</v>
      </c>
      <c r="C38" s="161">
        <v>39259</v>
      </c>
      <c r="D38" s="161">
        <v>39261</v>
      </c>
      <c r="E38" s="161">
        <v>39262</v>
      </c>
      <c r="F38" s="161">
        <v>39253</v>
      </c>
      <c r="G38" s="161">
        <v>39234</v>
      </c>
      <c r="H38" s="162"/>
    </row>
    <row r="39" spans="1:9">
      <c r="A39" s="156" t="s">
        <v>139</v>
      </c>
      <c r="B39" s="163">
        <v>2593.67</v>
      </c>
      <c r="C39" s="163">
        <v>4656.1499999999996</v>
      </c>
      <c r="D39" s="163">
        <v>1960.14</v>
      </c>
      <c r="E39" s="163">
        <v>17122.47</v>
      </c>
      <c r="F39" s="163">
        <v>1512.63</v>
      </c>
      <c r="G39" s="163">
        <v>2775.84</v>
      </c>
      <c r="H39" s="164"/>
    </row>
    <row r="40" spans="1:9">
      <c r="A40" s="165" t="s">
        <v>137</v>
      </c>
      <c r="B40" s="166">
        <v>39241</v>
      </c>
      <c r="C40" s="166">
        <v>39241</v>
      </c>
      <c r="D40" s="166">
        <v>39245</v>
      </c>
      <c r="E40" s="166">
        <v>39246</v>
      </c>
      <c r="F40" s="166">
        <v>39245</v>
      </c>
      <c r="G40" s="166">
        <v>39246</v>
      </c>
      <c r="H40" s="167"/>
    </row>
    <row r="41" spans="1:9">
      <c r="A41" s="159" t="s">
        <v>43</v>
      </c>
      <c r="B41" s="154">
        <v>2654.83</v>
      </c>
      <c r="C41" s="154">
        <v>5294.43</v>
      </c>
      <c r="D41" s="154">
        <v>2108.6</v>
      </c>
      <c r="E41" s="154">
        <v>19749.48</v>
      </c>
      <c r="F41" s="154">
        <v>1847.62</v>
      </c>
      <c r="G41" s="154">
        <v>3071.31</v>
      </c>
      <c r="H41" s="155"/>
    </row>
    <row r="42" spans="1:9">
      <c r="A42" s="160" t="s">
        <v>140</v>
      </c>
      <c r="B42" s="161">
        <v>39234</v>
      </c>
      <c r="C42" s="161">
        <v>39259</v>
      </c>
      <c r="D42" s="161">
        <v>39261</v>
      </c>
      <c r="E42" s="161">
        <v>39262</v>
      </c>
      <c r="F42" s="161">
        <v>39205</v>
      </c>
      <c r="G42" s="161">
        <v>39220</v>
      </c>
      <c r="H42" s="162"/>
    </row>
    <row r="43" spans="1:9">
      <c r="A43" s="156" t="s">
        <v>44</v>
      </c>
      <c r="B43" s="163">
        <v>2277.2399999999998</v>
      </c>
      <c r="C43" s="163">
        <v>4267.78</v>
      </c>
      <c r="D43" s="163">
        <v>1711.72</v>
      </c>
      <c r="E43" s="163">
        <v>15273.06</v>
      </c>
      <c r="F43" s="163">
        <v>998.13</v>
      </c>
      <c r="G43" s="163">
        <v>1942.8</v>
      </c>
      <c r="H43" s="164"/>
    </row>
    <row r="44" spans="1:9">
      <c r="A44" s="165" t="s">
        <v>141</v>
      </c>
      <c r="B44" s="166">
        <v>39092</v>
      </c>
      <c r="C44" s="166">
        <v>39148</v>
      </c>
      <c r="D44" s="166">
        <v>39146</v>
      </c>
      <c r="E44" s="166">
        <v>39146</v>
      </c>
      <c r="F44" s="166">
        <v>39090</v>
      </c>
      <c r="G44" s="166">
        <v>39084</v>
      </c>
      <c r="H44" s="167"/>
    </row>
    <row r="45" spans="1:9">
      <c r="A45" s="159" t="s">
        <v>142</v>
      </c>
      <c r="B45" s="155">
        <v>2654.83</v>
      </c>
      <c r="C45" s="155">
        <v>5294.43</v>
      </c>
      <c r="D45" s="155">
        <v>2108.6</v>
      </c>
      <c r="E45" s="155">
        <v>19749.48</v>
      </c>
      <c r="F45" s="155">
        <v>1847.62</v>
      </c>
      <c r="G45" s="155">
        <v>3071.31</v>
      </c>
      <c r="H45" s="155"/>
    </row>
    <row r="46" spans="1:9">
      <c r="A46" s="160" t="s">
        <v>144</v>
      </c>
      <c r="B46" s="162">
        <v>39234</v>
      </c>
      <c r="C46" s="162">
        <v>39259</v>
      </c>
      <c r="D46" s="162">
        <v>39261</v>
      </c>
      <c r="E46" s="162">
        <v>39262</v>
      </c>
      <c r="F46" s="162">
        <v>39205</v>
      </c>
      <c r="G46" s="162">
        <v>39220</v>
      </c>
      <c r="H46" s="162"/>
    </row>
    <row r="47" spans="1:9">
      <c r="A47" s="156" t="s">
        <v>143</v>
      </c>
      <c r="B47" s="164">
        <v>331.21</v>
      </c>
      <c r="C47" s="164">
        <v>1203.23</v>
      </c>
      <c r="D47" s="164">
        <v>548.76</v>
      </c>
      <c r="E47" s="164">
        <v>957.98</v>
      </c>
      <c r="F47" s="164">
        <v>998.13</v>
      </c>
      <c r="G47" s="164">
        <v>1013.79</v>
      </c>
      <c r="H47" s="164"/>
    </row>
    <row r="48" spans="1:9">
      <c r="A48" s="165" t="s">
        <v>145</v>
      </c>
      <c r="B48" s="167">
        <v>36220</v>
      </c>
      <c r="C48" s="167">
        <v>37155</v>
      </c>
      <c r="D48" s="167">
        <v>37711</v>
      </c>
      <c r="E48" s="167">
        <v>37340</v>
      </c>
      <c r="F48" s="167">
        <v>39090</v>
      </c>
      <c r="G48" s="167">
        <v>38355</v>
      </c>
      <c r="H48" s="167"/>
    </row>
    <row r="66" spans="8:8" ht="15.75">
      <c r="H66" s="73">
        <v>7</v>
      </c>
    </row>
  </sheetData>
  <phoneticPr fontId="4" type="noConversion"/>
  <pageMargins left="0.78740157480314965" right="0.78740157480314965" top="0.98425196850393704" bottom="0.19685039370078741" header="0.51181102362204722" footer="0.51181102362204722"/>
  <pageSetup paperSize="9" scale="84" orientation="portrait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workbookViewId="0">
      <selection activeCell="A7" sqref="A7"/>
    </sheetView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1.85546875" bestFit="1" customWidth="1"/>
    <col min="6" max="7" width="11.5703125" bestFit="1" customWidth="1"/>
  </cols>
  <sheetData>
    <row r="1" spans="1:8" ht="18" customHeight="1"/>
    <row r="2" spans="1:8" ht="20.100000000000001" customHeight="1">
      <c r="A2" s="23"/>
      <c r="B2" s="23"/>
      <c r="C2" s="23"/>
      <c r="D2" s="23"/>
      <c r="E2" s="23"/>
      <c r="F2" s="23"/>
      <c r="G2" s="23"/>
      <c r="H2" s="270" t="s">
        <v>318</v>
      </c>
    </row>
    <row r="3" spans="1:8" ht="14.25">
      <c r="H3" s="271" t="s">
        <v>319</v>
      </c>
    </row>
    <row r="4" spans="1:8" ht="17.100000000000001" customHeight="1">
      <c r="G4" s="22"/>
    </row>
    <row r="5" spans="1:8" ht="17.100000000000001" customHeight="1">
      <c r="G5" s="22"/>
    </row>
    <row r="6" spans="1:8" ht="17.100000000000001" customHeight="1">
      <c r="G6" s="22"/>
    </row>
    <row r="7" spans="1:8" ht="17.100000000000001" customHeight="1">
      <c r="G7" s="22"/>
    </row>
    <row r="8" spans="1:8" ht="17.100000000000001" customHeight="1">
      <c r="G8" s="22"/>
      <c r="H8" s="201"/>
    </row>
    <row r="9" spans="1:8" ht="3.95" customHeight="1"/>
    <row r="10" spans="1:8">
      <c r="A10" s="29"/>
      <c r="B10" s="29"/>
      <c r="C10" s="29"/>
      <c r="D10" s="29"/>
      <c r="E10" s="29"/>
      <c r="F10" s="29"/>
      <c r="G10" s="29"/>
      <c r="H10" s="29"/>
    </row>
    <row r="11" spans="1:8">
      <c r="A11" s="148"/>
      <c r="B11" s="149" t="s">
        <v>34</v>
      </c>
      <c r="C11" s="149" t="s">
        <v>33</v>
      </c>
      <c r="D11" s="149" t="s">
        <v>259</v>
      </c>
      <c r="E11" s="149" t="s">
        <v>35</v>
      </c>
      <c r="F11" s="149" t="s">
        <v>260</v>
      </c>
      <c r="G11" s="149"/>
      <c r="H11" s="149"/>
    </row>
    <row r="12" spans="1:8">
      <c r="A12" s="150" t="s">
        <v>235</v>
      </c>
      <c r="B12" s="151">
        <v>2744.34</v>
      </c>
      <c r="C12" s="151">
        <v>2092.84</v>
      </c>
      <c r="D12" s="151">
        <v>2627.4</v>
      </c>
      <c r="E12" s="151">
        <v>2463.6999999999998</v>
      </c>
      <c r="F12" s="151">
        <v>2557.73</v>
      </c>
      <c r="G12" s="151"/>
      <c r="H12" s="152"/>
    </row>
    <row r="13" spans="1:8">
      <c r="A13" s="246" t="s">
        <v>340</v>
      </c>
      <c r="B13" s="209">
        <v>2408.44</v>
      </c>
      <c r="C13" s="209">
        <v>1768.98</v>
      </c>
      <c r="D13" s="209">
        <v>2390.2800000000002</v>
      </c>
      <c r="E13" s="209">
        <v>2124.5300000000002</v>
      </c>
      <c r="F13" s="209">
        <v>2371.77</v>
      </c>
      <c r="G13" s="209"/>
      <c r="H13" s="210"/>
    </row>
    <row r="14" spans="1:8">
      <c r="A14" s="153">
        <v>39234</v>
      </c>
      <c r="B14" s="154">
        <v>2503.44</v>
      </c>
      <c r="C14" s="154">
        <v>1845.74</v>
      </c>
      <c r="D14" s="154">
        <v>2478.73</v>
      </c>
      <c r="E14" s="154">
        <v>2210.62</v>
      </c>
      <c r="F14" s="154">
        <v>2452.77</v>
      </c>
      <c r="G14" s="154"/>
      <c r="H14" s="155"/>
    </row>
    <row r="15" spans="1:8">
      <c r="A15" s="153">
        <v>39237</v>
      </c>
      <c r="B15" s="154">
        <v>2487.04</v>
      </c>
      <c r="C15" s="154">
        <v>1834.61</v>
      </c>
      <c r="D15" s="154">
        <v>2460.89</v>
      </c>
      <c r="E15" s="154">
        <v>2208.2600000000002</v>
      </c>
      <c r="F15" s="154">
        <v>2447.19</v>
      </c>
      <c r="G15" s="154"/>
      <c r="H15" s="155"/>
    </row>
    <row r="16" spans="1:8">
      <c r="A16" s="153">
        <v>39238</v>
      </c>
      <c r="B16" s="154">
        <v>2493.52</v>
      </c>
      <c r="C16" s="154">
        <v>1831.56</v>
      </c>
      <c r="D16" s="154">
        <v>2469.9899999999998</v>
      </c>
      <c r="E16" s="154">
        <v>2210.64</v>
      </c>
      <c r="F16" s="154">
        <v>2463.0700000000002</v>
      </c>
      <c r="G16" s="154"/>
      <c r="H16" s="155"/>
    </row>
    <row r="17" spans="1:9">
      <c r="A17" s="153">
        <v>39239</v>
      </c>
      <c r="B17" s="154">
        <v>2477.31</v>
      </c>
      <c r="C17" s="154">
        <v>1814.28</v>
      </c>
      <c r="D17" s="154">
        <v>2455.06</v>
      </c>
      <c r="E17" s="154">
        <v>2185.7399999999998</v>
      </c>
      <c r="F17" s="154">
        <v>2443.65</v>
      </c>
      <c r="G17" s="154"/>
      <c r="H17" s="155"/>
    </row>
    <row r="18" spans="1:9">
      <c r="A18" s="153">
        <v>39240</v>
      </c>
      <c r="B18" s="154">
        <v>2441.67</v>
      </c>
      <c r="C18" s="154">
        <v>1805.9</v>
      </c>
      <c r="D18" s="154">
        <v>2444.19</v>
      </c>
      <c r="E18" s="154">
        <v>2169.35</v>
      </c>
      <c r="F18" s="154">
        <v>2425.81</v>
      </c>
      <c r="G18" s="154"/>
      <c r="H18" s="155"/>
    </row>
    <row r="19" spans="1:9">
      <c r="A19" s="153">
        <v>39241</v>
      </c>
      <c r="B19" s="154">
        <v>2428.4899999999998</v>
      </c>
      <c r="C19" s="154">
        <v>1809.16</v>
      </c>
      <c r="D19" s="154">
        <v>2438.6999999999998</v>
      </c>
      <c r="E19" s="154">
        <v>2157.2800000000002</v>
      </c>
      <c r="F19" s="154">
        <v>2402.5500000000002</v>
      </c>
      <c r="G19" s="154"/>
      <c r="H19" s="155"/>
    </row>
    <row r="20" spans="1:9">
      <c r="A20" s="153">
        <v>39244</v>
      </c>
      <c r="B20" s="154" t="s">
        <v>46</v>
      </c>
      <c r="C20" s="154">
        <v>1811.91</v>
      </c>
      <c r="D20" s="154">
        <v>2444.12</v>
      </c>
      <c r="E20" s="154">
        <v>2158.29</v>
      </c>
      <c r="F20" s="154">
        <v>2405.36</v>
      </c>
      <c r="G20" s="154"/>
      <c r="H20" s="155"/>
    </row>
    <row r="21" spans="1:9">
      <c r="A21" s="153">
        <v>39245</v>
      </c>
      <c r="B21" s="154" t="s">
        <v>46</v>
      </c>
      <c r="C21" s="154">
        <v>1810.04</v>
      </c>
      <c r="D21" s="154">
        <v>2446.16</v>
      </c>
      <c r="E21" s="154">
        <v>2151.9499999999998</v>
      </c>
      <c r="F21" s="154">
        <v>2402.77</v>
      </c>
      <c r="G21" s="154"/>
      <c r="H21" s="155"/>
    </row>
    <row r="22" spans="1:9">
      <c r="A22" s="153">
        <v>39246</v>
      </c>
      <c r="B22" s="154">
        <v>2455.73</v>
      </c>
      <c r="C22" s="154">
        <v>1832.25</v>
      </c>
      <c r="D22" s="154">
        <v>2484.0500000000002</v>
      </c>
      <c r="E22" s="154">
        <v>2176.14</v>
      </c>
      <c r="F22" s="154">
        <v>2437.5100000000002</v>
      </c>
      <c r="G22" s="154"/>
      <c r="H22" s="155"/>
    </row>
    <row r="23" spans="1:9">
      <c r="A23" s="153">
        <v>39247</v>
      </c>
      <c r="B23" s="154">
        <v>2549.7199999999998</v>
      </c>
      <c r="C23" s="154">
        <v>1881.37</v>
      </c>
      <c r="D23" s="154">
        <v>2549.88</v>
      </c>
      <c r="E23" s="154">
        <v>2235.92</v>
      </c>
      <c r="F23" s="154">
        <v>2503.8000000000002</v>
      </c>
      <c r="G23" s="154"/>
      <c r="H23" s="155"/>
    </row>
    <row r="24" spans="1:9">
      <c r="A24" s="153">
        <v>39248</v>
      </c>
      <c r="B24" s="154">
        <v>2591.7600000000002</v>
      </c>
      <c r="C24" s="154">
        <v>1914.75</v>
      </c>
      <c r="D24" s="154">
        <v>2596.06</v>
      </c>
      <c r="E24" s="154">
        <v>2284.2199999999998</v>
      </c>
      <c r="F24" s="154">
        <v>2558.7199999999998</v>
      </c>
      <c r="G24" s="154"/>
      <c r="H24" s="155"/>
    </row>
    <row r="25" spans="1:9">
      <c r="A25" s="153">
        <v>39251</v>
      </c>
      <c r="B25" s="154">
        <v>2601.29</v>
      </c>
      <c r="C25" s="154">
        <v>1911.05</v>
      </c>
      <c r="D25" s="154">
        <v>2591.3200000000002</v>
      </c>
      <c r="E25" s="154">
        <v>2285.5100000000002</v>
      </c>
      <c r="F25" s="154">
        <v>2560.46</v>
      </c>
      <c r="G25" s="154"/>
      <c r="H25" s="155"/>
    </row>
    <row r="26" spans="1:9">
      <c r="A26" s="153">
        <v>39252</v>
      </c>
      <c r="B26" s="154">
        <v>2581.15</v>
      </c>
      <c r="C26" s="154">
        <v>1903.66</v>
      </c>
      <c r="D26" s="154">
        <v>2577.62</v>
      </c>
      <c r="E26" s="154">
        <v>2278.8000000000002</v>
      </c>
      <c r="F26" s="154">
        <v>2549.3000000000002</v>
      </c>
      <c r="G26" s="154"/>
      <c r="H26" s="155"/>
    </row>
    <row r="27" spans="1:9">
      <c r="A27" s="153">
        <v>39253</v>
      </c>
      <c r="B27" s="154">
        <v>2613.91</v>
      </c>
      <c r="C27" s="154">
        <v>1912.8</v>
      </c>
      <c r="D27" s="154">
        <v>2586.08</v>
      </c>
      <c r="E27" s="154">
        <v>2291.96</v>
      </c>
      <c r="F27" s="154">
        <v>2560.14</v>
      </c>
      <c r="G27" s="154"/>
      <c r="H27" s="155"/>
    </row>
    <row r="28" spans="1:9">
      <c r="A28" s="153">
        <v>39254</v>
      </c>
      <c r="B28" s="154">
        <v>2576.4499999999998</v>
      </c>
      <c r="C28" s="154">
        <v>1897.16</v>
      </c>
      <c r="D28" s="154">
        <v>2576</v>
      </c>
      <c r="E28" s="154">
        <v>2269.15</v>
      </c>
      <c r="F28" s="154">
        <v>2545.6</v>
      </c>
      <c r="G28" s="154"/>
      <c r="H28" s="155"/>
    </row>
    <row r="29" spans="1:9">
      <c r="A29" s="153">
        <v>39255</v>
      </c>
      <c r="B29" s="154">
        <v>2578.08</v>
      </c>
      <c r="C29" s="154">
        <v>1886.77</v>
      </c>
      <c r="D29" s="154">
        <v>2565.84</v>
      </c>
      <c r="E29" s="154">
        <v>2262.46</v>
      </c>
      <c r="F29" s="154">
        <v>2542</v>
      </c>
      <c r="G29" s="154"/>
      <c r="H29" s="155"/>
    </row>
    <row r="30" spans="1:9">
      <c r="A30" s="153">
        <v>39258</v>
      </c>
      <c r="B30" s="154">
        <v>2545.7600000000002</v>
      </c>
      <c r="C30" s="154">
        <v>1870.42</v>
      </c>
      <c r="D30" s="154">
        <v>2546.69</v>
      </c>
      <c r="E30" s="154">
        <v>2246.6</v>
      </c>
      <c r="F30" s="154">
        <v>2527.2399999999998</v>
      </c>
      <c r="G30" s="154"/>
      <c r="H30" s="155"/>
    </row>
    <row r="31" spans="1:9">
      <c r="A31" s="153">
        <v>39259</v>
      </c>
      <c r="B31" s="154">
        <v>2578.06</v>
      </c>
      <c r="C31" s="154">
        <v>1880.63</v>
      </c>
      <c r="D31" s="154">
        <v>2558.46</v>
      </c>
      <c r="E31" s="154">
        <v>2259.96</v>
      </c>
      <c r="F31" s="154">
        <v>2540.16</v>
      </c>
      <c r="G31" s="154"/>
      <c r="H31" s="154"/>
    </row>
    <row r="32" spans="1:9">
      <c r="A32" s="153">
        <v>39260</v>
      </c>
      <c r="B32" s="154">
        <v>2545.1</v>
      </c>
      <c r="C32" s="154">
        <v>1880.02</v>
      </c>
      <c r="D32" s="154">
        <v>2546.84</v>
      </c>
      <c r="E32" s="154">
        <v>2253.86</v>
      </c>
      <c r="F32" s="154">
        <v>2522.61</v>
      </c>
      <c r="G32" s="154"/>
      <c r="H32" s="154"/>
      <c r="I32" s="1"/>
    </row>
    <row r="33" spans="1:9">
      <c r="A33" s="153">
        <v>39261</v>
      </c>
      <c r="B33" s="154">
        <v>2570.7600000000002</v>
      </c>
      <c r="C33" s="154">
        <v>1896.54</v>
      </c>
      <c r="D33" s="154">
        <v>2558.33</v>
      </c>
      <c r="E33" s="154">
        <v>2279.5</v>
      </c>
      <c r="F33" s="154">
        <v>2540.5</v>
      </c>
      <c r="G33" s="154"/>
      <c r="H33" s="155"/>
      <c r="I33" s="1"/>
    </row>
    <row r="34" spans="1:9">
      <c r="A34" s="153">
        <v>39262</v>
      </c>
      <c r="B34" s="154">
        <v>2595.4</v>
      </c>
      <c r="C34" s="154">
        <v>1885.52</v>
      </c>
      <c r="D34" s="154">
        <v>2546.42</v>
      </c>
      <c r="E34" s="154">
        <v>2274.1799999999998</v>
      </c>
      <c r="F34" s="154">
        <v>2537.5</v>
      </c>
      <c r="G34" s="154"/>
      <c r="H34" s="155"/>
    </row>
    <row r="35" spans="1:9">
      <c r="A35" s="208" t="s">
        <v>236</v>
      </c>
      <c r="B35" s="211">
        <v>-5.4300000000000001E-2</v>
      </c>
      <c r="C35" s="211">
        <v>-9.9099999999999994E-2</v>
      </c>
      <c r="D35" s="211">
        <v>-3.0800000000000001E-2</v>
      </c>
      <c r="E35" s="211">
        <v>-7.6899999999999996E-2</v>
      </c>
      <c r="F35" s="211">
        <v>-7.9000000000000008E-3</v>
      </c>
      <c r="G35" s="211"/>
      <c r="H35" s="212"/>
    </row>
    <row r="36" spans="1:9">
      <c r="A36" s="247" t="s">
        <v>341</v>
      </c>
      <c r="B36" s="157">
        <v>7.7600000000000002E-2</v>
      </c>
      <c r="C36" s="157">
        <v>6.59E-2</v>
      </c>
      <c r="D36" s="157">
        <v>6.5299999999999997E-2</v>
      </c>
      <c r="E36" s="157">
        <v>7.0400000000000004E-2</v>
      </c>
      <c r="F36" s="157">
        <v>6.9900000000000004E-2</v>
      </c>
      <c r="G36" s="157"/>
      <c r="H36" s="158"/>
    </row>
    <row r="37" spans="1:9">
      <c r="A37" s="159" t="s">
        <v>138</v>
      </c>
      <c r="B37" s="154">
        <v>2613.91</v>
      </c>
      <c r="C37" s="154">
        <v>1914.75</v>
      </c>
      <c r="D37" s="154">
        <v>2596.06</v>
      </c>
      <c r="E37" s="154">
        <v>2291.96</v>
      </c>
      <c r="F37" s="154">
        <v>2560.46</v>
      </c>
      <c r="G37" s="154"/>
      <c r="H37" s="155"/>
    </row>
    <row r="38" spans="1:9">
      <c r="A38" s="160" t="s">
        <v>136</v>
      </c>
      <c r="B38" s="161">
        <v>39253</v>
      </c>
      <c r="C38" s="161">
        <v>39248</v>
      </c>
      <c r="D38" s="161">
        <v>39248</v>
      </c>
      <c r="E38" s="161">
        <v>39253</v>
      </c>
      <c r="F38" s="161">
        <v>39251</v>
      </c>
      <c r="G38" s="161"/>
      <c r="H38" s="162"/>
    </row>
    <row r="39" spans="1:9">
      <c r="A39" s="156" t="s">
        <v>139</v>
      </c>
      <c r="B39" s="163">
        <v>2428.4899999999998</v>
      </c>
      <c r="C39" s="163">
        <v>1805.9</v>
      </c>
      <c r="D39" s="163">
        <v>2438.6999999999998</v>
      </c>
      <c r="E39" s="163">
        <v>2151.9499999999998</v>
      </c>
      <c r="F39" s="163">
        <v>2402.5500000000002</v>
      </c>
      <c r="G39" s="163"/>
      <c r="H39" s="164"/>
    </row>
    <row r="40" spans="1:9">
      <c r="A40" s="165" t="s">
        <v>137</v>
      </c>
      <c r="B40" s="166">
        <v>39241</v>
      </c>
      <c r="C40" s="166">
        <v>39240</v>
      </c>
      <c r="D40" s="166">
        <v>39241</v>
      </c>
      <c r="E40" s="166">
        <v>39245</v>
      </c>
      <c r="F40" s="166">
        <v>39241</v>
      </c>
      <c r="G40" s="166"/>
      <c r="H40" s="167"/>
    </row>
    <row r="41" spans="1:9">
      <c r="A41" s="159" t="s">
        <v>43</v>
      </c>
      <c r="B41" s="154">
        <v>2738.08</v>
      </c>
      <c r="C41" s="154">
        <v>2136.73</v>
      </c>
      <c r="D41" s="154">
        <v>2683.09</v>
      </c>
      <c r="E41" s="154">
        <v>2532.2399999999998</v>
      </c>
      <c r="F41" s="154">
        <v>2650.15</v>
      </c>
      <c r="G41" s="154"/>
      <c r="H41" s="155"/>
    </row>
    <row r="42" spans="1:9">
      <c r="A42" s="160" t="s">
        <v>140</v>
      </c>
      <c r="B42" s="161">
        <v>39188</v>
      </c>
      <c r="C42" s="161">
        <v>39084</v>
      </c>
      <c r="D42" s="161">
        <v>39139</v>
      </c>
      <c r="E42" s="161">
        <v>39084</v>
      </c>
      <c r="F42" s="161">
        <v>39188</v>
      </c>
      <c r="G42" s="161"/>
      <c r="H42" s="162"/>
    </row>
    <row r="43" spans="1:9">
      <c r="A43" s="156" t="s">
        <v>44</v>
      </c>
      <c r="B43" s="163">
        <v>2332.89</v>
      </c>
      <c r="C43" s="163">
        <v>1718.62</v>
      </c>
      <c r="D43" s="163">
        <v>2302.37</v>
      </c>
      <c r="E43" s="163">
        <v>2060.9</v>
      </c>
      <c r="F43" s="163">
        <v>2224.6</v>
      </c>
      <c r="G43" s="163"/>
      <c r="H43" s="164"/>
    </row>
    <row r="44" spans="1:9">
      <c r="A44" s="165" t="s">
        <v>141</v>
      </c>
      <c r="B44" s="166">
        <v>39232</v>
      </c>
      <c r="C44" s="166">
        <v>39232</v>
      </c>
      <c r="D44" s="166">
        <v>39146</v>
      </c>
      <c r="E44" s="166">
        <v>39232</v>
      </c>
      <c r="F44" s="166">
        <v>39146</v>
      </c>
      <c r="G44" s="166"/>
      <c r="H44" s="167"/>
    </row>
    <row r="45" spans="1:9">
      <c r="A45" s="159" t="s">
        <v>142</v>
      </c>
      <c r="B45" s="155">
        <v>2825.44</v>
      </c>
      <c r="C45" s="155">
        <v>2269.04</v>
      </c>
      <c r="D45" s="155">
        <v>2747.6</v>
      </c>
      <c r="E45" s="155">
        <v>2576.12</v>
      </c>
      <c r="F45" s="155">
        <v>2650.15</v>
      </c>
      <c r="G45" s="155"/>
      <c r="H45" s="155"/>
    </row>
    <row r="46" spans="1:9">
      <c r="A46" s="160" t="s">
        <v>144</v>
      </c>
      <c r="B46" s="162">
        <v>38841</v>
      </c>
      <c r="C46" s="162">
        <v>38845</v>
      </c>
      <c r="D46" s="162">
        <v>38845</v>
      </c>
      <c r="E46" s="162">
        <v>38845</v>
      </c>
      <c r="F46" s="162">
        <v>39188</v>
      </c>
      <c r="G46" s="162"/>
      <c r="H46" s="162"/>
    </row>
    <row r="47" spans="1:9">
      <c r="A47" s="156" t="s">
        <v>143</v>
      </c>
      <c r="B47" s="164">
        <v>49.27</v>
      </c>
      <c r="C47" s="164">
        <v>84.73</v>
      </c>
      <c r="D47" s="164">
        <v>978.78</v>
      </c>
      <c r="E47" s="164">
        <v>90.4</v>
      </c>
      <c r="F47" s="164">
        <v>939.6</v>
      </c>
      <c r="G47" s="164"/>
      <c r="H47" s="164"/>
    </row>
    <row r="48" spans="1:9">
      <c r="A48" s="165" t="s">
        <v>145</v>
      </c>
      <c r="B48" s="167">
        <v>36070</v>
      </c>
      <c r="C48" s="167">
        <v>36070</v>
      </c>
      <c r="D48" s="167">
        <v>38358</v>
      </c>
      <c r="E48" s="167">
        <v>36070</v>
      </c>
      <c r="F48" s="167">
        <v>38372</v>
      </c>
      <c r="G48" s="167"/>
      <c r="H48" s="167"/>
    </row>
    <row r="66" spans="8:8" ht="15.75">
      <c r="H66" s="73">
        <v>8</v>
      </c>
    </row>
  </sheetData>
  <phoneticPr fontId="4" type="noConversion"/>
  <pageMargins left="0.78740157480314965" right="0.78740157480314965" top="0.98425196850393704" bottom="0.19685039370078741" header="0.51181102362204722" footer="0.51181102362204722"/>
  <pageSetup paperSize="9" scale="84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3</vt:i4>
      </vt:variant>
    </vt:vector>
  </HeadingPairs>
  <TitlesOfParts>
    <vt:vector size="20" baseType="lpstr">
      <vt:lpstr>1.Seite</vt:lpstr>
      <vt:lpstr>Umsätze1</vt:lpstr>
      <vt:lpstr>Umsätze2</vt:lpstr>
      <vt:lpstr>Umsätze3</vt:lpstr>
      <vt:lpstr>ÖsterrIndizes</vt:lpstr>
      <vt:lpstr>CEERegIndizes</vt:lpstr>
      <vt:lpstr>CEEBranIndizes</vt:lpstr>
      <vt:lpstr>CEELändIndizes</vt:lpstr>
      <vt:lpstr>RussischeIndizes</vt:lpstr>
      <vt:lpstr>NoneuropIndizes</vt:lpstr>
      <vt:lpstr>primemarket</vt:lpstr>
      <vt:lpstr>prime und cont und mid</vt:lpstr>
      <vt:lpstr>auction</vt:lpstr>
      <vt:lpstr>OTC1</vt:lpstr>
      <vt:lpstr>OTC2</vt:lpstr>
      <vt:lpstr>Bonds</vt:lpstr>
      <vt:lpstr>Terminmarkt</vt:lpstr>
      <vt:lpstr>OTC1!Druckbereich</vt:lpstr>
      <vt:lpstr>Umsätze1!Druckbereich</vt:lpstr>
      <vt:lpstr>Umsätze2!Druckbereich</vt:lpstr>
    </vt:vector>
  </TitlesOfParts>
  <Company>Wiener Börse AG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julia.kollmitzer</dc:creator>
  <cp:lastModifiedBy>AIGNER, Sebastian</cp:lastModifiedBy>
  <cp:lastPrinted>2007-07-04T13:49:41Z</cp:lastPrinted>
  <dcterms:created xsi:type="dcterms:W3CDTF">1996-10-17T05:27:31Z</dcterms:created>
  <dcterms:modified xsi:type="dcterms:W3CDTF">2016-02-17T09:54:15Z</dcterms:modified>
</cp:coreProperties>
</file>