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0" windowHeight="7335"/>
  </bookViews>
  <sheets>
    <sheet name="1.Seite" sheetId="16" r:id="rId1"/>
    <sheet name="Umsätze1" sheetId="12" r:id="rId2"/>
    <sheet name="Umsätze2" sheetId="14" r:id="rId3"/>
    <sheet name="Umsätze3" sheetId="15" r:id="rId4"/>
    <sheet name="ÖsterrIndizes" sheetId="11" r:id="rId5"/>
    <sheet name="CEERegIndizes" sheetId="17" r:id="rId6"/>
    <sheet name="CEEBranIndizes" sheetId="18" r:id="rId7"/>
    <sheet name="CEELändIndizes" sheetId="19" r:id="rId8"/>
    <sheet name="RussischeIndizes" sheetId="25" r:id="rId9"/>
    <sheet name="NoneuropIndizes" sheetId="20" r:id="rId10"/>
    <sheet name="primemarket" sheetId="21" r:id="rId11"/>
    <sheet name="prime und cont und mid" sheetId="27" r:id="rId12"/>
    <sheet name="auction" sheetId="26" r:id="rId13"/>
    <sheet name="OTC1" sheetId="22" r:id="rId14"/>
    <sheet name="OTC2" sheetId="23" r:id="rId15"/>
    <sheet name="Bonds" sheetId="24" r:id="rId16"/>
    <sheet name="Terminmarkt" sheetId="8" r:id="rId17"/>
  </sheets>
  <definedNames>
    <definedName name="_xlnm.Print_Area" localSheetId="13">'OTC1'!$A$1:$F$72</definedName>
    <definedName name="_xlnm.Print_Area" localSheetId="1">Umsätze1!$A$1:$E$58</definedName>
    <definedName name="_xlnm.Print_Area" localSheetId="2">Umsätze2!$A$2:$F$73</definedName>
  </definedNames>
  <calcPr calcId="145621"/>
</workbook>
</file>

<file path=xl/calcChain.xml><?xml version="1.0" encoding="utf-8"?>
<calcChain xmlns="http://schemas.openxmlformats.org/spreadsheetml/2006/main">
  <c r="F68" i="23" l="1"/>
  <c r="E68" i="23"/>
  <c r="C68" i="23"/>
  <c r="F67" i="23"/>
  <c r="E67" i="23" s="1"/>
  <c r="C67" i="23"/>
  <c r="F66" i="23"/>
  <c r="C66" i="23" s="1"/>
  <c r="F65" i="23"/>
  <c r="E65" i="23" s="1"/>
  <c r="F64" i="23"/>
  <c r="E64" i="23"/>
  <c r="C64" i="23"/>
  <c r="F63" i="23"/>
  <c r="E63" i="23" s="1"/>
  <c r="C63" i="23"/>
  <c r="F62" i="23"/>
  <c r="C62" i="23" s="1"/>
  <c r="F61" i="23"/>
  <c r="E61" i="23" s="1"/>
  <c r="F60" i="23"/>
  <c r="E60" i="23"/>
  <c r="C60" i="23"/>
  <c r="F59" i="23"/>
  <c r="E59" i="23" s="1"/>
  <c r="C59" i="23"/>
  <c r="F58" i="23"/>
  <c r="C58" i="23" s="1"/>
  <c r="F57" i="23"/>
  <c r="E57" i="23" s="1"/>
  <c r="F56" i="23"/>
  <c r="E56" i="23"/>
  <c r="C56" i="23"/>
  <c r="F55" i="23"/>
  <c r="E55" i="23" s="1"/>
  <c r="C55" i="23"/>
  <c r="F54" i="23"/>
  <c r="C54" i="23" s="1"/>
  <c r="F53" i="23"/>
  <c r="E53" i="23" s="1"/>
  <c r="F52" i="23"/>
  <c r="E52" i="23"/>
  <c r="C52" i="23"/>
  <c r="F51" i="23"/>
  <c r="E51" i="23" s="1"/>
  <c r="C51" i="23"/>
  <c r="F50" i="23"/>
  <c r="C50" i="23" s="1"/>
  <c r="F49" i="23"/>
  <c r="E49" i="23" s="1"/>
  <c r="F48" i="23"/>
  <c r="E48" i="23"/>
  <c r="C48" i="23"/>
  <c r="F47" i="23"/>
  <c r="E47" i="23" s="1"/>
  <c r="C47" i="23"/>
  <c r="F46" i="23"/>
  <c r="C46" i="23" s="1"/>
  <c r="F45" i="23"/>
  <c r="E45" i="23" s="1"/>
  <c r="F44" i="23"/>
  <c r="E44" i="23"/>
  <c r="C44" i="23"/>
  <c r="F42" i="23"/>
  <c r="E42" i="23" s="1"/>
  <c r="C42" i="23"/>
  <c r="F41" i="23"/>
  <c r="C41" i="23" s="1"/>
  <c r="F40" i="23"/>
  <c r="E40" i="23" s="1"/>
  <c r="F39" i="23"/>
  <c r="E39" i="23"/>
  <c r="C39" i="23"/>
  <c r="F38" i="23"/>
  <c r="E38" i="23" s="1"/>
  <c r="C38" i="23"/>
  <c r="F37" i="23"/>
  <c r="C37" i="23" s="1"/>
  <c r="F36" i="23"/>
  <c r="E36" i="23" s="1"/>
  <c r="F35" i="23"/>
  <c r="E35" i="23"/>
  <c r="C35" i="23"/>
  <c r="F34" i="23"/>
  <c r="E34" i="23" s="1"/>
  <c r="C34" i="23"/>
  <c r="F33" i="23"/>
  <c r="C33" i="23" s="1"/>
  <c r="F32" i="23"/>
  <c r="E32" i="23" s="1"/>
  <c r="F31" i="23"/>
  <c r="E31" i="23"/>
  <c r="C31" i="23"/>
  <c r="F30" i="23"/>
  <c r="E30" i="23" s="1"/>
  <c r="C30" i="23"/>
  <c r="F29" i="23"/>
  <c r="C29" i="23" s="1"/>
  <c r="F28" i="23"/>
  <c r="E28" i="23" s="1"/>
  <c r="F27" i="23"/>
  <c r="E27" i="23"/>
  <c r="C27" i="23"/>
  <c r="F26" i="23"/>
  <c r="E26" i="23" s="1"/>
  <c r="C26" i="23"/>
  <c r="F25" i="23"/>
  <c r="C25" i="23" s="1"/>
  <c r="F24" i="23"/>
  <c r="E24" i="23" s="1"/>
  <c r="F23" i="23"/>
  <c r="E23" i="23"/>
  <c r="C23" i="23"/>
  <c r="F22" i="23"/>
  <c r="E22" i="23" s="1"/>
  <c r="C22" i="23"/>
  <c r="F21" i="23"/>
  <c r="C21" i="23" s="1"/>
  <c r="F20" i="23"/>
  <c r="E20" i="23" s="1"/>
  <c r="F19" i="23"/>
  <c r="E19" i="23"/>
  <c r="C19" i="23"/>
  <c r="F18" i="23"/>
  <c r="E18" i="23" s="1"/>
  <c r="C18" i="23"/>
  <c r="F17" i="23"/>
  <c r="C17" i="23" s="1"/>
  <c r="F16" i="23"/>
  <c r="E16" i="23" s="1"/>
  <c r="F15" i="23"/>
  <c r="E15" i="23"/>
  <c r="C15" i="23"/>
  <c r="F14" i="23"/>
  <c r="E14" i="23" s="1"/>
  <c r="C14" i="23"/>
  <c r="F13" i="23"/>
  <c r="C13" i="23" s="1"/>
  <c r="F67" i="22"/>
  <c r="E67" i="22" s="1"/>
  <c r="F66" i="22"/>
  <c r="E66" i="22"/>
  <c r="C66" i="22"/>
  <c r="F65" i="22"/>
  <c r="E65" i="22" s="1"/>
  <c r="C65" i="22"/>
  <c r="F64" i="22"/>
  <c r="C64" i="22" s="1"/>
  <c r="F63" i="22"/>
  <c r="E63" i="22" s="1"/>
  <c r="F62" i="22"/>
  <c r="E62" i="22"/>
  <c r="C62" i="22"/>
  <c r="F61" i="22"/>
  <c r="E61" i="22" s="1"/>
  <c r="C61" i="22"/>
  <c r="F60" i="22"/>
  <c r="C60" i="22" s="1"/>
  <c r="F59" i="22"/>
  <c r="E59" i="22" s="1"/>
  <c r="F58" i="22"/>
  <c r="E58" i="22"/>
  <c r="C58" i="22"/>
  <c r="F57" i="22"/>
  <c r="E57" i="22" s="1"/>
  <c r="C57" i="22"/>
  <c r="F56" i="22"/>
  <c r="C56" i="22" s="1"/>
  <c r="F55" i="22"/>
  <c r="E55" i="22" s="1"/>
  <c r="F54" i="22"/>
  <c r="E54" i="22"/>
  <c r="C54" i="22"/>
  <c r="F53" i="22"/>
  <c r="E53" i="22" s="1"/>
  <c r="C53" i="22"/>
  <c r="F52" i="22"/>
  <c r="C52" i="22" s="1"/>
  <c r="F51" i="22"/>
  <c r="E51" i="22" s="1"/>
  <c r="F50" i="22"/>
  <c r="E50" i="22"/>
  <c r="C50" i="22"/>
  <c r="F49" i="22"/>
  <c r="E49" i="22" s="1"/>
  <c r="C49" i="22"/>
  <c r="F48" i="22"/>
  <c r="C48" i="22" s="1"/>
  <c r="F47" i="22"/>
  <c r="E47" i="22" s="1"/>
  <c r="F46" i="22"/>
  <c r="E46" i="22"/>
  <c r="C46" i="22"/>
  <c r="F45" i="22"/>
  <c r="E45" i="22" s="1"/>
  <c r="C45" i="22"/>
  <c r="F44" i="22"/>
  <c r="C44" i="22" s="1"/>
  <c r="F43" i="22"/>
  <c r="E43" i="22" s="1"/>
  <c r="F41" i="22"/>
  <c r="E41" i="22"/>
  <c r="C41" i="22"/>
  <c r="F40" i="22"/>
  <c r="E40" i="22" s="1"/>
  <c r="C40" i="22"/>
  <c r="F39" i="22"/>
  <c r="C39" i="22" s="1"/>
  <c r="F38" i="22"/>
  <c r="E38" i="22" s="1"/>
  <c r="F37" i="22"/>
  <c r="E37" i="22"/>
  <c r="C37" i="22"/>
  <c r="F36" i="22"/>
  <c r="E36" i="22" s="1"/>
  <c r="C36" i="22"/>
  <c r="F35" i="22"/>
  <c r="C35" i="22" s="1"/>
  <c r="F34" i="22"/>
  <c r="E34" i="22" s="1"/>
  <c r="F33" i="22"/>
  <c r="E33" i="22"/>
  <c r="C33" i="22"/>
  <c r="F32" i="22"/>
  <c r="E32" i="22" s="1"/>
  <c r="C32" i="22"/>
  <c r="F31" i="22"/>
  <c r="C31" i="22" s="1"/>
  <c r="F30" i="22"/>
  <c r="E30" i="22" s="1"/>
  <c r="F29" i="22"/>
  <c r="E29" i="22"/>
  <c r="C29" i="22"/>
  <c r="F28" i="22"/>
  <c r="E28" i="22" s="1"/>
  <c r="C28" i="22"/>
  <c r="F27" i="22"/>
  <c r="C27" i="22" s="1"/>
  <c r="F26" i="22"/>
  <c r="E26" i="22" s="1"/>
  <c r="F25" i="22"/>
  <c r="E25" i="22"/>
  <c r="C25" i="22"/>
  <c r="F24" i="22"/>
  <c r="E24" i="22" s="1"/>
  <c r="C24" i="22"/>
  <c r="F23" i="22"/>
  <c r="C23" i="22" s="1"/>
  <c r="F22" i="22"/>
  <c r="E22" i="22" s="1"/>
  <c r="F21" i="22"/>
  <c r="E21" i="22"/>
  <c r="C21" i="22"/>
  <c r="F20" i="22"/>
  <c r="E20" i="22" s="1"/>
  <c r="C20" i="22"/>
  <c r="F19" i="22"/>
  <c r="C19" i="22" s="1"/>
  <c r="F18" i="22"/>
  <c r="E18" i="22" s="1"/>
  <c r="F17" i="22"/>
  <c r="E17" i="22"/>
  <c r="C17" i="22"/>
  <c r="F16" i="22"/>
  <c r="E16" i="22" s="1"/>
  <c r="C16" i="22"/>
  <c r="F15" i="22"/>
  <c r="C15" i="22" s="1"/>
  <c r="F14" i="22"/>
  <c r="E14" i="22" s="1"/>
  <c r="F13" i="22"/>
  <c r="E13" i="22"/>
  <c r="C13" i="22"/>
  <c r="C14" i="22" l="1"/>
  <c r="E15" i="22"/>
  <c r="C18" i="22"/>
  <c r="E19" i="22"/>
  <c r="C22" i="22"/>
  <c r="E23" i="22"/>
  <c r="C26" i="22"/>
  <c r="E27" i="22"/>
  <c r="C30" i="22"/>
  <c r="E31" i="22"/>
  <c r="C34" i="22"/>
  <c r="E35" i="22"/>
  <c r="C38" i="22"/>
  <c r="E39" i="22"/>
  <c r="C43" i="22"/>
  <c r="E44" i="22"/>
  <c r="C47" i="22"/>
  <c r="E48" i="22"/>
  <c r="C51" i="22"/>
  <c r="E52" i="22"/>
  <c r="C55" i="22"/>
  <c r="E56" i="22"/>
  <c r="C59" i="22"/>
  <c r="E60" i="22"/>
  <c r="C63" i="22"/>
  <c r="E64" i="22"/>
  <c r="C67" i="22"/>
  <c r="E13" i="23"/>
  <c r="C16" i="23"/>
  <c r="E17" i="23"/>
  <c r="C20" i="23"/>
  <c r="E21" i="23"/>
  <c r="C24" i="23"/>
  <c r="E25" i="23"/>
  <c r="C28" i="23"/>
  <c r="E29" i="23"/>
  <c r="C32" i="23"/>
  <c r="E33" i="23"/>
  <c r="C36" i="23"/>
  <c r="E37" i="23"/>
  <c r="C40" i="23"/>
  <c r="E41" i="23"/>
  <c r="C45" i="23"/>
  <c r="E46" i="23"/>
  <c r="C49" i="23"/>
  <c r="E50" i="23"/>
  <c r="C53" i="23"/>
  <c r="E54" i="23"/>
  <c r="C57" i="23"/>
  <c r="E58" i="23"/>
  <c r="C61" i="23"/>
  <c r="E62" i="23"/>
  <c r="C65" i="23"/>
  <c r="E66" i="23"/>
</calcChain>
</file>

<file path=xl/sharedStrings.xml><?xml version="1.0" encoding="utf-8"?>
<sst xmlns="http://schemas.openxmlformats.org/spreadsheetml/2006/main" count="1041" uniqueCount="384">
  <si>
    <t>equity market.at</t>
  </si>
  <si>
    <t>structured products.at</t>
  </si>
  <si>
    <t>other listings.at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</si>
  <si>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</si>
  <si>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</si>
  <si>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</si>
  <si>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</si>
  <si>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</si>
  <si>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</si>
  <si>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</si>
  <si>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</si>
  <si>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</si>
  <si>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</si>
  <si>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</si>
  <si>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</si>
  <si>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</si>
  <si>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</si>
  <si>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</si>
  <si>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</si>
  <si>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</si>
  <si>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</si>
  <si>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CECExt USD</t>
  </si>
  <si>
    <t>CECE USD</t>
  </si>
  <si>
    <t>SETX USD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</si>
  <si>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</si>
  <si>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</si>
  <si>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</si>
  <si>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</si>
  <si>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</si>
  <si>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</si>
  <si>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</si>
  <si>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</si>
  <si>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</si>
  <si>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</si>
  <si>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</si>
  <si>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</si>
  <si>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</si>
  <si>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</si>
  <si>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Jahreshigh</t>
  </si>
  <si>
    <t>Jahreslow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</si>
  <si>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</si>
  <si>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</si>
  <si>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</si>
  <si>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</si>
  <si>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</si>
  <si>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</si>
  <si>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</si>
  <si>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</si>
  <si>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</si>
  <si>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</si>
  <si>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</si>
  <si>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</si>
  <si>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</si>
  <si>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</si>
  <si>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</si>
  <si>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</si>
  <si>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</si>
  <si>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</si>
  <si>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</si>
  <si>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</si>
  <si>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</si>
  <si>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</si>
  <si>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</si>
  <si>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</si>
  <si>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</si>
  <si>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</si>
  <si>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</si>
  <si>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</si>
  <si>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</si>
  <si>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</si>
  <si>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</si>
  <si>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</si>
  <si>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</si>
  <si>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</si>
  <si>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</si>
  <si>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</si>
  <si>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</si>
  <si>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</si>
  <si>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</si>
  <si>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</si>
  <si>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</si>
  <si>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</si>
  <si>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</si>
  <si>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</si>
  <si>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</si>
  <si>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</si>
  <si>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</si>
  <si>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</si>
  <si>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</si>
  <si>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</si>
  <si>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</si>
  <si>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</si>
  <si>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</si>
  <si>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</si>
  <si>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</si>
  <si>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</si>
  <si>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</si>
  <si>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</si>
  <si>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</si>
  <si>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</si>
  <si>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</si>
  <si>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</si>
  <si>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</si>
  <si>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</si>
  <si>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</si>
  <si>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</si>
  <si>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</si>
  <si>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</si>
  <si>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</si>
  <si>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</si>
  <si>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</si>
  <si>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</si>
  <si>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</si>
  <si>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</si>
  <si>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</si>
  <si>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</si>
  <si>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</si>
  <si>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</si>
  <si>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</si>
  <si>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</si>
  <si>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</si>
  <si>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</si>
  <si>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</si>
  <si>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</si>
  <si>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</si>
  <si>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</si>
  <si>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</si>
  <si>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</si>
  <si>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</si>
  <si>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</si>
  <si>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</si>
  <si>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</si>
  <si>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</si>
  <si>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</si>
  <si>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</si>
  <si>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</si>
  <si>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</si>
  <si>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</si>
  <si>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</si>
  <si>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</si>
  <si>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</si>
  <si>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Listings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</si>
  <si>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</si>
  <si>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</si>
  <si>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</si>
  <si>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</si>
  <si>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</si>
  <si>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bond market.at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</si>
  <si>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</si>
  <si>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</si>
  <si>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</si>
  <si>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</si>
  <si>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</si>
  <si>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t>UMSÄTZE NACH ZULASSUNGSSEGMENTEN</t>
  </si>
  <si>
    <t>Turnover by listing segments</t>
  </si>
  <si>
    <r>
      <t>Kapitalisierung</t>
    </r>
    <r>
      <rPr>
        <sz val="10"/>
        <rFont val="Arial"/>
        <family val="2"/>
      </rPr>
      <t xml:space="preserve">
Capitalization</t>
    </r>
  </si>
  <si>
    <t>1 … Genußscheine / Dividend rights certificates</t>
  </si>
  <si>
    <t>2 … Optionsscheine / Warrants</t>
  </si>
  <si>
    <t>3 … Partizipationsscheine / Participation certificates</t>
  </si>
  <si>
    <r>
      <t xml:space="preserve">Aktien Ausland
</t>
    </r>
    <r>
      <rPr>
        <sz val="10"/>
        <color indexed="9"/>
        <rFont val="Arial"/>
        <family val="2"/>
      </rPr>
      <t>Foreign shares</t>
    </r>
  </si>
  <si>
    <r>
      <t xml:space="preserve">Aktien Inland
</t>
    </r>
    <r>
      <rPr>
        <sz val="10"/>
        <color indexed="9"/>
        <rFont val="Arial"/>
        <family val="2"/>
      </rPr>
      <t>Domestic shares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</si>
  <si>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</si>
  <si>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</si>
  <si>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</si>
  <si>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</si>
  <si>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</si>
  <si>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</si>
  <si>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</si>
  <si>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</si>
  <si>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</si>
  <si>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</si>
  <si>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</si>
  <si>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</si>
  <si>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Kurs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</si>
  <si>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</si>
  <si>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</si>
  <si>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</si>
  <si>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</si>
  <si>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</si>
  <si>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</si>
  <si>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</si>
  <si>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</si>
  <si>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Rentenwerte</t>
    </r>
    <r>
      <rPr>
        <sz val="12"/>
        <rFont val="Arial"/>
      </rPr>
      <t xml:space="preserve"> / bond listings</t>
    </r>
  </si>
  <si>
    <r>
      <t>Neunotierung von Rentenwerten</t>
    </r>
    <r>
      <rPr>
        <sz val="12"/>
        <rFont val="Arial"/>
      </rPr>
      <t xml:space="preserve"> / new bond listings</t>
    </r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</si>
  <si>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</si>
  <si>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Semi-Official Market</t>
    </r>
  </si>
  <si>
    <r>
      <t>Dritter Markt</t>
    </r>
    <r>
      <rPr>
        <sz val="10"/>
        <rFont val="Arial"/>
      </rPr>
      <t xml:space="preserve">
Third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</si>
  <si>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</si>
  <si>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</si>
  <si>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Renditen und Kurse</t>
    </r>
    <r>
      <rPr>
        <sz val="12"/>
        <rFont val="Arial"/>
      </rPr>
      <t xml:space="preserve"> / Yields and Prices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</si>
  <si>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</si>
  <si>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</si>
  <si>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</si>
  <si>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</si>
  <si>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</si>
  <si>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</si>
  <si>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</si>
  <si>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</si>
  <si>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</si>
  <si>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</si>
  <si>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</si>
  <si>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</si>
  <si>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</si>
  <si>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</si>
  <si>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</si>
  <si>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</si>
  <si>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Kurse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</si>
  <si>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Quelle: OeKB / Source: OeKB</t>
  </si>
  <si>
    <t>1 … Renditen in % / Yields in %</t>
  </si>
  <si>
    <t>2 … Kurs in % vom Nennwert / Prices in % of par value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</si>
  <si>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</si>
  <si>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</si>
  <si>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</si>
  <si>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</si>
  <si>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</si>
  <si>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</si>
  <si>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</si>
  <si>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</si>
  <si>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</si>
  <si>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</si>
  <si>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</si>
  <si>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</si>
  <si>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Listings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</si>
  <si>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</si>
  <si>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</si>
  <si>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</si>
  <si>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</si>
  <si>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</si>
  <si>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</si>
  <si>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April 2007</t>
  </si>
  <si>
    <t>August 2007</t>
  </si>
  <si>
    <t>September 2007</t>
  </si>
  <si>
    <t>November 2007</t>
  </si>
  <si>
    <t>IMMOFINANZ AG</t>
  </si>
  <si>
    <r>
      <t>Gesamtumsätze nach Marktsegmenten</t>
    </r>
    <r>
      <rPr>
        <sz val="14"/>
        <rFont val="Arial"/>
        <family val="2"/>
      </rPr>
      <t xml:space="preserve"> / Turnover by market segments</t>
    </r>
  </si>
  <si>
    <r>
      <t>Umsatz Amtlicher Handel und Geregelter Freiverkehr</t>
    </r>
    <r>
      <rPr>
        <sz val="11"/>
        <rFont val="Arial"/>
        <family val="2"/>
      </rPr>
      <t xml:space="preserve"> / Turnover Official Market and Semi-Official Market</t>
    </r>
  </si>
  <si>
    <r>
      <t>Dritter Markt</t>
    </r>
    <r>
      <rPr>
        <sz val="11"/>
        <rFont val="Arial"/>
        <family val="2"/>
      </rPr>
      <t xml:space="preserve"> / Third Market</t>
    </r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</si>
  <si>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</si>
  <si>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</si>
  <si>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</si>
  <si>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</si>
  <si>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</si>
  <si>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</si>
  <si>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</si>
  <si>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</si>
  <si>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</si>
  <si>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ECO BUSINESS-IMMOBILIEN AG</t>
  </si>
  <si>
    <t>1 … Umsätze ab Februar 2007 / Turnover up from February 2007</t>
  </si>
  <si>
    <t>RDXxt EUR</t>
  </si>
  <si>
    <t>RDXxt USD</t>
  </si>
  <si>
    <t>SRX EUR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</si>
  <si>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</si>
  <si>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</si>
  <si>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</si>
  <si>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ALTRIA GROUP INC.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</si>
  <si>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</si>
  <si>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</si>
  <si>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</si>
  <si>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</si>
  <si>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</si>
  <si>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</si>
  <si>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</si>
  <si>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</si>
  <si>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</si>
  <si>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</si>
  <si>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</si>
  <si>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</si>
  <si>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</si>
  <si>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</si>
  <si>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</si>
  <si>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</si>
  <si>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</si>
  <si>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</si>
  <si>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</si>
  <si>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</si>
  <si>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</si>
  <si>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</si>
  <si>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</si>
  <si>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</si>
  <si>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</si>
  <si>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</si>
  <si>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</si>
  <si>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</si>
  <si>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</si>
  <si>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</si>
  <si>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</si>
  <si>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</si>
  <si>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</si>
  <si>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</si>
  <si>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</si>
  <si>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</si>
  <si>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</si>
  <si>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STANDARD MARKET CONTINUOUS</t>
  </si>
  <si>
    <t>ALLG.BAUGESELL.-A.PORR AG VZ</t>
  </si>
  <si>
    <t>LENZING AG</t>
  </si>
  <si>
    <t>MEINL EUROPEAN LAND LTD.</t>
  </si>
  <si>
    <t>1 … Die Performanceberechnung der WARIMPEX FINANZ- UND BET. AG erfolgt basierend auf dem Emissionspreis 11,00 vom 26.01.2007</t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</si>
  <si>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</si>
  <si>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</si>
  <si>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</si>
  <si>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</si>
  <si>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</si>
  <si>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</si>
  <si>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PRIME MARKET (continuing page 10)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</si>
  <si>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</si>
  <si>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</si>
  <si>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RUSSISCHE AKTIENINDIZES</t>
  </si>
  <si>
    <t>Russian stock indices</t>
  </si>
  <si>
    <t>DO&amp;CO RESTAURANTS&amp;CATERING AG</t>
  </si>
  <si>
    <t>PANKL RACING SYSTEMS AG</t>
  </si>
  <si>
    <r>
      <t>BANK AUSTRIA CREDITANSTALT AG</t>
    </r>
    <r>
      <rPr>
        <b/>
        <vertAlign val="superscript"/>
        <sz val="10"/>
        <rFont val="Arial"/>
        <family val="2"/>
      </rPr>
      <t>2</t>
    </r>
  </si>
  <si>
    <r>
      <t>PANKL RACING SYSTEMS AG</t>
    </r>
    <r>
      <rPr>
        <b/>
        <vertAlign val="superscript"/>
        <sz val="10"/>
        <rFont val="Arial"/>
        <family val="2"/>
      </rPr>
      <t>3</t>
    </r>
  </si>
  <si>
    <t>3 … Umsätze ab März 2007 / Turnover up from March 2007</t>
  </si>
  <si>
    <t>2 … Umsätze bis Februar 2007 / Turnover until February 2007</t>
  </si>
  <si>
    <r>
      <t>CA IMMOBILIEN ANLAGEN AG</t>
    </r>
    <r>
      <rPr>
        <b/>
        <vertAlign val="superscript"/>
        <sz val="10"/>
        <rFont val="Arial"/>
        <family val="2"/>
      </rPr>
      <t>4</t>
    </r>
  </si>
  <si>
    <t>4 … Wechsel vom standard market auction in den prime market: CA IMMOBILIEN ANLAGEN AG am 24.04.2007</t>
  </si>
  <si>
    <t>ICL</t>
  </si>
  <si>
    <t>CA IMMOBILIEN ANLAGEN AG</t>
  </si>
  <si>
    <t>4 … Umsätze ab April 2007 / Turnover up from April 2007</t>
  </si>
  <si>
    <t>mid market</t>
  </si>
  <si>
    <r>
      <t>HTI HIGH TECH INDUSTRIES AG</t>
    </r>
    <r>
      <rPr>
        <b/>
        <vertAlign val="superscript"/>
        <sz val="10"/>
        <rFont val="Arial"/>
        <family val="2"/>
      </rPr>
      <t>5</t>
    </r>
  </si>
  <si>
    <t>2 … Wechsel vom standard market auction in den prime market: SW UMWELTTECHNIK AG am 21.05.2007</t>
  </si>
  <si>
    <r>
      <t>SW UMWELTTECHNIK AG</t>
    </r>
    <r>
      <rPr>
        <b/>
        <vertAlign val="superscript"/>
        <sz val="10"/>
        <rFont val="Arial"/>
        <family val="2"/>
      </rPr>
      <t>2</t>
    </r>
  </si>
  <si>
    <r>
      <t>KAPSCH TRAFFICCOM AG</t>
    </r>
    <r>
      <rPr>
        <b/>
        <vertAlign val="superscript"/>
        <sz val="10"/>
        <rFont val="Arial"/>
        <family val="2"/>
      </rPr>
      <t>6</t>
    </r>
  </si>
  <si>
    <t>5 … Wechsel vom standard market cont. in den prime market: HTI HIGH TECH INDUSTRIES AG am 21.05.2007</t>
  </si>
  <si>
    <t>6 … Die Performanceberechnung der KAPSCH TRAFFICCOM AG erfolgt basierend auf dem Emissionspreis 32,00 vom 26.06.2007</t>
  </si>
  <si>
    <t>MID MARKET</t>
  </si>
  <si>
    <t>4 … Die Performanceberechnung der TEAK HOLZ INT. AG erfolgt basierend auf dem Emissionspreis 9,00 vom 29.03.2007</t>
  </si>
  <si>
    <r>
      <t>SPARKASSEN IMMOBILIEN AG</t>
    </r>
    <r>
      <rPr>
        <b/>
        <vertAlign val="superscript"/>
        <sz val="10"/>
        <rFont val="Arial"/>
        <family val="2"/>
      </rPr>
      <t>3</t>
    </r>
  </si>
  <si>
    <r>
      <t>TEAK HOLZ INT. AG</t>
    </r>
    <r>
      <rPr>
        <b/>
        <vertAlign val="superscript"/>
        <sz val="10"/>
        <rFont val="Arial"/>
        <family val="2"/>
      </rPr>
      <t>4</t>
    </r>
  </si>
  <si>
    <r>
      <t>BINDER+CO AG</t>
    </r>
    <r>
      <rPr>
        <b/>
        <vertAlign val="superscript"/>
        <sz val="10"/>
        <rFont val="Arial"/>
        <family val="2"/>
      </rPr>
      <t>5</t>
    </r>
  </si>
  <si>
    <r>
      <t>HUTTER &amp; SCHRANTZ STAHLBAU AG</t>
    </r>
    <r>
      <rPr>
        <b/>
        <vertAlign val="superscript"/>
        <sz val="10"/>
        <rFont val="Arial"/>
        <family val="2"/>
      </rPr>
      <t>6</t>
    </r>
  </si>
  <si>
    <t>5 … Wechsel von other listings in den mid market: BINDER+CO AG am 18.06.2007</t>
  </si>
  <si>
    <t>6 … Wechsel von other listings in den mid market: HUTTER &amp; SCHRANTZ STAHLBAU AG am 18.06.2007</t>
  </si>
  <si>
    <t>ALLG.BAUGES.-A.PORR AG ST</t>
  </si>
  <si>
    <t>WIENER PRIVATBANK IMMOBIL</t>
  </si>
  <si>
    <r>
      <t>BANK AUSTRIA CREDITANSTALT AG</t>
    </r>
    <r>
      <rPr>
        <b/>
        <vertAlign val="superscript"/>
        <sz val="10"/>
        <rFont val="Arial"/>
        <family val="2"/>
      </rPr>
      <t>1</t>
    </r>
  </si>
  <si>
    <r>
      <t>BAYER. HYPO-UND VEREINSBANK AG</t>
    </r>
    <r>
      <rPr>
        <b/>
        <vertAlign val="superscript"/>
        <sz val="10"/>
        <rFont val="Arial"/>
        <family val="2"/>
      </rPr>
      <t>2</t>
    </r>
  </si>
  <si>
    <t>1 … Wechsel vom prime market in den standard market auction: BANK AUSTRIA CREDITANSTALT AG am 02.04.2007</t>
  </si>
  <si>
    <t>2 … Wechsel vom standard market cont. in den standard market auction: BAYER. HYPO-UND VEREINSBANK AG am 02.04.2007</t>
  </si>
  <si>
    <r>
      <t>SW UMWELTTECHNIK AG</t>
    </r>
    <r>
      <rPr>
        <b/>
        <vertAlign val="superscript"/>
        <sz val="10"/>
        <rFont val="Arial"/>
        <family val="2"/>
      </rPr>
      <t>5</t>
    </r>
  </si>
  <si>
    <t>5 … Umsätze ab Mai 2007 / Turnover up from May 2007</t>
  </si>
  <si>
    <t>HTI HIGH TECH INDUSTRIES AG</t>
  </si>
  <si>
    <t>SW UMWELTTECHNIK AG</t>
  </si>
  <si>
    <t>PRIME MARKET, STANDARD MARKET CONTINUOUS und MID MARKET</t>
  </si>
  <si>
    <t>Prime Market, Standard Market Continuous and Mid Market</t>
  </si>
  <si>
    <t>January 2007</t>
  </si>
  <si>
    <t>February 2007</t>
  </si>
  <si>
    <t>March 2007</t>
  </si>
  <si>
    <t>May 2007</t>
  </si>
  <si>
    <t>June 2007</t>
  </si>
  <si>
    <t>July 2007</t>
  </si>
  <si>
    <t>October 2007</t>
  </si>
  <si>
    <t>December 2007</t>
  </si>
  <si>
    <t xml:space="preserve">RTX </t>
  </si>
  <si>
    <t xml:space="preserve">RDU </t>
  </si>
  <si>
    <t xml:space="preserve"> </t>
  </si>
  <si>
    <t>CROX EUR</t>
  </si>
  <si>
    <t>MONATSSTATISTIK JULI 2007</t>
  </si>
  <si>
    <t>Monthly statistics July 2007</t>
  </si>
  <si>
    <t>31.07.2007</t>
  </si>
  <si>
    <t>01.01.2007 - 31.07.2007</t>
  </si>
  <si>
    <t>TERMINMARKT JULI 2007</t>
  </si>
  <si>
    <t>Derivatives Market July 2007</t>
  </si>
  <si>
    <t>OTC UMSÄTZE JUNI 2007</t>
  </si>
  <si>
    <t>OTC Turnover June 2007</t>
  </si>
  <si>
    <t>KAPSCH TRAFFICCOM AG</t>
  </si>
  <si>
    <t>OTC GESAMTUMSÄTZE JÄNNER - JUNI 2007</t>
  </si>
  <si>
    <t>OTC Overall Turnover January - June 2007</t>
  </si>
  <si>
    <t>6 … Umsätze ab Juni 2007 / Turnover up from June 2007</t>
  </si>
  <si>
    <t>exchange traded funds</t>
  </si>
  <si>
    <t>warrants</t>
  </si>
  <si>
    <r>
      <t>certificates</t>
    </r>
    <r>
      <rPr>
        <b/>
        <vertAlign val="superscript"/>
        <sz val="10"/>
        <color indexed="9"/>
        <rFont val="Arial"/>
        <family val="2"/>
      </rPr>
      <t>1</t>
    </r>
  </si>
  <si>
    <t>KTX EUR</t>
  </si>
  <si>
    <t>KTX USD</t>
  </si>
  <si>
    <t>Ultimo 06/2007</t>
  </si>
  <si>
    <t>% zu Ultimo 06/2007</t>
  </si>
  <si>
    <t>3 … Wechsel vom standard market cont. in den prime market: SPARKASSEN IMMOBILIEN AG am 23.07.2007</t>
  </si>
  <si>
    <t>7 … Wechsel vom standard market auction in den prime market: FRAUENTHAL HOLDING AG am 23.07.2007</t>
  </si>
  <si>
    <r>
      <t>FRAUENTHAL HOLDING AG</t>
    </r>
    <r>
      <rPr>
        <b/>
        <vertAlign val="superscript"/>
        <sz val="10"/>
        <rFont val="Arial"/>
        <family val="2"/>
      </rPr>
      <t>7</t>
    </r>
  </si>
  <si>
    <r>
      <t>PHION AG</t>
    </r>
    <r>
      <rPr>
        <b/>
        <vertAlign val="superscript"/>
        <sz val="10"/>
        <rFont val="Arial"/>
        <family val="2"/>
      </rPr>
      <t>7</t>
    </r>
  </si>
  <si>
    <t>7 … Die Performanceberechnung der PHION AG erfolgt basierend auf dem Emissionspreis 42,00 vom 04.07.2007</t>
  </si>
  <si>
    <t>1 … Darstellung der Zertifikateumsätze in Gesamtsummen aufgrund der Neustrukturierung des Segments / Certificate turnovers are represented in aggregate sums</t>
  </si>
  <si>
    <t>1 … Mit 2.7.2007 Umtreihung Zertifikate-typischer Bonds in das Zertifikate Segment / As of 2.7.2007 reassignment of certificate-kind bonds to the certificates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</si>
</sst>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(* #,##0.00_);_(* \(#,##0.00\);_(* &quot;-&quot;??_);_(@_)"/>
    <numFmt numFmtId="172" formatCode="_(* #,##0_);_(* \(#,##0\);_(* &quot;-&quot;??_);_(@_)"/>
    <numFmt numFmtId="174" formatCode="#,##0.0000"/>
    <numFmt numFmtId="175" formatCode="0.0000"/>
    <numFmt numFmtId="176" formatCode="#,##0.000"/>
    <numFmt numFmtId="178" formatCode="#,##0.0"/>
  </numFmts>
  <fonts count="45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sz val="24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6"/>
      <name val="Arial"/>
      <family val="2"/>
    </font>
    <font>
      <b/>
      <vertAlign val="superscript"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5" fillId="0" borderId="0"/>
  </cellStyleXfs>
  <cellXfs count="292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76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0" xfId="0" applyFill="1"/>
    <xf numFmtId="49" fontId="11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3" borderId="0" xfId="0" applyFill="1"/>
    <xf numFmtId="0" fontId="3" fillId="4" borderId="0" xfId="0" applyFont="1" applyFill="1"/>
    <xf numFmtId="3" fontId="2" fillId="5" borderId="0" xfId="1" applyNumberFormat="1" applyFont="1" applyFill="1" applyBorder="1"/>
    <xf numFmtId="49" fontId="2" fillId="5" borderId="0" xfId="0" applyNumberFormat="1" applyFont="1" applyFill="1" applyBorder="1"/>
    <xf numFmtId="49" fontId="2" fillId="4" borderId="0" xfId="0" applyNumberFormat="1" applyFont="1" applyFill="1" applyBorder="1"/>
    <xf numFmtId="3" fontId="2" fillId="4" borderId="0" xfId="1" applyNumberFormat="1" applyFont="1" applyFill="1" applyBorder="1"/>
    <xf numFmtId="3" fontId="2" fillId="4" borderId="0" xfId="0" applyNumberFormat="1" applyFont="1" applyFill="1" applyBorder="1"/>
    <xf numFmtId="49" fontId="15" fillId="3" borderId="0" xfId="1" applyNumberFormat="1" applyFont="1" applyFill="1" applyBorder="1" applyAlignment="1">
      <alignment horizontal="left"/>
    </xf>
    <xf numFmtId="3" fontId="15" fillId="3" borderId="0" xfId="1" applyNumberFormat="1" applyFont="1" applyFill="1" applyBorder="1"/>
    <xf numFmtId="14" fontId="14" fillId="3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2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5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wrapText="1"/>
    </xf>
    <xf numFmtId="49" fontId="3" fillId="4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15" fillId="3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5" borderId="0" xfId="0" applyNumberFormat="1" applyFont="1" applyFill="1" applyBorder="1"/>
    <xf numFmtId="172" fontId="15" fillId="3" borderId="0" xfId="1" applyNumberFormat="1" applyFont="1" applyFill="1" applyBorder="1" applyAlignment="1">
      <alignment horizontal="right" wrapText="1"/>
    </xf>
    <xf numFmtId="0" fontId="15" fillId="3" borderId="0" xfId="0" applyFont="1" applyFill="1" applyBorder="1" applyAlignment="1">
      <alignment horizontal="right" wrapText="1"/>
    </xf>
    <xf numFmtId="3" fontId="2" fillId="5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2" fontId="14" fillId="3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4" borderId="0" xfId="1" applyNumberFormat="1" applyFont="1" applyFill="1" applyBorder="1"/>
    <xf numFmtId="3" fontId="3" fillId="5" borderId="0" xfId="1" applyNumberFormat="1" applyFont="1" applyFill="1" applyBorder="1"/>
    <xf numFmtId="0" fontId="14" fillId="3" borderId="0" xfId="0" applyFont="1" applyFill="1" applyBorder="1" applyAlignment="1">
      <alignment horizontal="right" wrapText="1"/>
    </xf>
    <xf numFmtId="0" fontId="12" fillId="0" borderId="0" xfId="0" applyFont="1"/>
    <xf numFmtId="0" fontId="15" fillId="3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5" fillId="3" borderId="0" xfId="0" applyFont="1" applyFill="1" applyAlignment="1">
      <alignment horizontal="right" wrapText="1"/>
    </xf>
    <xf numFmtId="3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/>
    <xf numFmtId="4" fontId="0" fillId="4" borderId="0" xfId="0" applyNumberFormat="1" applyFill="1" applyBorder="1"/>
    <xf numFmtId="10" fontId="0" fillId="4" borderId="0" xfId="0" applyNumberFormat="1" applyFill="1" applyBorder="1"/>
    <xf numFmtId="10" fontId="0" fillId="4" borderId="0" xfId="0" applyNumberForma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 vertical="center"/>
    </xf>
    <xf numFmtId="4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 applyAlignment="1"/>
    <xf numFmtId="10" fontId="2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3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3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wrapText="1"/>
    </xf>
    <xf numFmtId="49" fontId="3" fillId="5" borderId="0" xfId="0" applyNumberFormat="1" applyFont="1" applyFill="1" applyBorder="1" applyAlignment="1">
      <alignment wrapText="1"/>
    </xf>
    <xf numFmtId="4" fontId="0" fillId="5" borderId="0" xfId="0" applyNumberFormat="1" applyFill="1" applyBorder="1"/>
    <xf numFmtId="4" fontId="15" fillId="4" borderId="0" xfId="0" applyNumberFormat="1" applyFont="1" applyFill="1"/>
    <xf numFmtId="4" fontId="4" fillId="4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3" fillId="5" borderId="0" xfId="0" applyNumberFormat="1" applyFont="1" applyFill="1" applyBorder="1"/>
    <xf numFmtId="0" fontId="22" fillId="3" borderId="0" xfId="2" applyFont="1" applyFill="1" applyBorder="1" applyAlignment="1">
      <alignment horizontal="left" vertical="center" wrapText="1"/>
    </xf>
    <xf numFmtId="0" fontId="22" fillId="3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2" fillId="3" borderId="0" xfId="2" applyFont="1" applyFill="1" applyBorder="1"/>
    <xf numFmtId="0" fontId="23" fillId="3" borderId="0" xfId="2" applyFont="1" applyFill="1" applyBorder="1"/>
    <xf numFmtId="3" fontId="22" fillId="3" borderId="0" xfId="2" applyNumberFormat="1" applyFont="1" applyFill="1" applyBorder="1"/>
    <xf numFmtId="3" fontId="9" fillId="4" borderId="0" xfId="2" applyNumberFormat="1" applyFont="1" applyFill="1" applyBorder="1"/>
    <xf numFmtId="3" fontId="10" fillId="4" borderId="0" xfId="2" applyNumberFormat="1" applyFont="1" applyFill="1" applyBorder="1"/>
    <xf numFmtId="3" fontId="9" fillId="4" borderId="0" xfId="2" applyNumberFormat="1" applyFont="1" applyFill="1" applyBorder="1" applyAlignment="1">
      <alignment horizontal="right"/>
    </xf>
    <xf numFmtId="0" fontId="10" fillId="4" borderId="0" xfId="2" applyFont="1" applyFill="1" applyBorder="1"/>
    <xf numFmtId="0" fontId="9" fillId="5" borderId="0" xfId="2" applyFont="1" applyFill="1" applyBorder="1"/>
    <xf numFmtId="3" fontId="9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3" fontId="9" fillId="5" borderId="0" xfId="2" applyNumberFormat="1" applyFont="1" applyFill="1" applyBorder="1" applyAlignment="1">
      <alignment horizontal="left"/>
    </xf>
    <xf numFmtId="4" fontId="9" fillId="5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4" borderId="0" xfId="2" applyNumberFormat="1" applyFont="1" applyFill="1" applyBorder="1" applyAlignment="1">
      <alignment horizontal="right"/>
    </xf>
    <xf numFmtId="9" fontId="9" fillId="5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2" fillId="3" borderId="0" xfId="2" applyNumberFormat="1" applyFont="1" applyFill="1" applyBorder="1"/>
    <xf numFmtId="4" fontId="22" fillId="3" borderId="0" xfId="2" applyNumberFormat="1" applyFont="1" applyFill="1" applyBorder="1" applyAlignment="1">
      <alignment horizontal="center"/>
    </xf>
    <xf numFmtId="176" fontId="22" fillId="3" borderId="0" xfId="2" applyNumberFormat="1" applyFont="1" applyFill="1" applyBorder="1"/>
    <xf numFmtId="4" fontId="10" fillId="4" borderId="0" xfId="2" applyNumberFormat="1" applyFont="1" applyFill="1" applyBorder="1"/>
    <xf numFmtId="4" fontId="9" fillId="4" borderId="0" xfId="2" applyNumberFormat="1" applyFont="1" applyFill="1" applyBorder="1" applyAlignment="1">
      <alignment horizontal="center"/>
    </xf>
    <xf numFmtId="4" fontId="9" fillId="4" borderId="0" xfId="2" applyNumberFormat="1" applyFont="1" applyFill="1" applyBorder="1" applyAlignment="1">
      <alignment horizontal="right"/>
    </xf>
    <xf numFmtId="176" fontId="10" fillId="4" borderId="0" xfId="2" applyNumberFormat="1" applyFont="1" applyFill="1" applyBorder="1"/>
    <xf numFmtId="176" fontId="9" fillId="4" borderId="0" xfId="2" applyNumberFormat="1" applyFont="1" applyFill="1" applyBorder="1" applyAlignment="1"/>
    <xf numFmtId="176" fontId="9" fillId="5" borderId="0" xfId="2" applyNumberFormat="1" applyFont="1" applyFill="1" applyBorder="1" applyAlignment="1">
      <alignment horizontal="right"/>
    </xf>
    <xf numFmtId="176" fontId="9" fillId="5" borderId="0" xfId="2" applyNumberFormat="1" applyFont="1" applyFill="1" applyBorder="1" applyAlignment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76" fontId="9" fillId="5" borderId="0" xfId="2" applyNumberFormat="1" applyFont="1" applyFill="1" applyBorder="1"/>
    <xf numFmtId="4" fontId="10" fillId="4" borderId="0" xfId="2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" fontId="9" fillId="4" borderId="0" xfId="2" applyNumberFormat="1" applyFont="1" applyFill="1" applyBorder="1"/>
    <xf numFmtId="176" fontId="9" fillId="4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6" fillId="3" borderId="0" xfId="0" applyFont="1" applyFill="1"/>
    <xf numFmtId="0" fontId="27" fillId="3" borderId="0" xfId="0" applyFont="1" applyFill="1" applyAlignment="1">
      <alignment horizontal="right"/>
    </xf>
    <xf numFmtId="0" fontId="28" fillId="5" borderId="0" xfId="0" applyFont="1" applyFill="1"/>
    <xf numFmtId="4" fontId="29" fillId="5" borderId="0" xfId="0" applyNumberFormat="1" applyFont="1" applyFill="1" applyAlignment="1">
      <alignment horizontal="right"/>
    </xf>
    <xf numFmtId="4" fontId="29" fillId="5" borderId="0" xfId="0" applyNumberFormat="1" applyFont="1" applyFill="1"/>
    <xf numFmtId="14" fontId="26" fillId="4" borderId="0" xfId="0" applyNumberFormat="1" applyFont="1" applyFill="1" applyAlignment="1">
      <alignment horizontal="left"/>
    </xf>
    <xf numFmtId="4" fontId="26" fillId="4" borderId="0" xfId="0" applyNumberFormat="1" applyFont="1" applyFill="1" applyAlignment="1">
      <alignment horizontal="right"/>
    </xf>
    <xf numFmtId="4" fontId="26" fillId="4" borderId="0" xfId="0" applyNumberFormat="1" applyFont="1" applyFill="1"/>
    <xf numFmtId="0" fontId="29" fillId="5" borderId="0" xfId="0" applyFont="1" applyFill="1"/>
    <xf numFmtId="10" fontId="29" fillId="5" borderId="0" xfId="0" applyNumberFormat="1" applyFont="1" applyFill="1" applyAlignment="1">
      <alignment horizontal="right"/>
    </xf>
    <xf numFmtId="10" fontId="29" fillId="5" borderId="0" xfId="0" applyNumberFormat="1" applyFont="1" applyFill="1"/>
    <xf numFmtId="0" fontId="29" fillId="4" borderId="0" xfId="0" applyFont="1" applyFill="1"/>
    <xf numFmtId="0" fontId="26" fillId="4" borderId="0" xfId="0" applyFont="1" applyFill="1"/>
    <xf numFmtId="14" fontId="26" fillId="4" borderId="0" xfId="0" applyNumberFormat="1" applyFont="1" applyFill="1" applyAlignment="1">
      <alignment horizontal="right"/>
    </xf>
    <xf numFmtId="14" fontId="26" fillId="4" borderId="0" xfId="0" applyNumberFormat="1" applyFont="1" applyFill="1"/>
    <xf numFmtId="4" fontId="26" fillId="5" borderId="0" xfId="0" applyNumberFormat="1" applyFont="1" applyFill="1" applyAlignment="1">
      <alignment horizontal="right"/>
    </xf>
    <xf numFmtId="4" fontId="26" fillId="5" borderId="0" xfId="0" applyNumberFormat="1" applyFont="1" applyFill="1"/>
    <xf numFmtId="0" fontId="26" fillId="5" borderId="0" xfId="0" applyFont="1" applyFill="1"/>
    <xf numFmtId="14" fontId="26" fillId="5" borderId="0" xfId="0" applyNumberFormat="1" applyFont="1" applyFill="1" applyAlignment="1">
      <alignment horizontal="right"/>
    </xf>
    <xf numFmtId="14" fontId="26" fillId="5" borderId="0" xfId="0" applyNumberFormat="1" applyFont="1" applyFill="1"/>
    <xf numFmtId="0" fontId="12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10" fontId="26" fillId="5" borderId="0" xfId="0" applyNumberFormat="1" applyFont="1" applyFill="1"/>
    <xf numFmtId="0" fontId="31" fillId="0" borderId="0" xfId="0" applyFont="1" applyAlignment="1">
      <alignment horizontal="right"/>
    </xf>
    <xf numFmtId="14" fontId="32" fillId="3" borderId="0" xfId="0" applyNumberFormat="1" applyFont="1" applyFill="1" applyBorder="1" applyAlignment="1">
      <alignment horizontal="left" vertical="top"/>
    </xf>
    <xf numFmtId="172" fontId="33" fillId="3" borderId="0" xfId="1" applyNumberFormat="1" applyFont="1" applyFill="1" applyBorder="1" applyAlignment="1">
      <alignment horizontal="right" wrapText="1"/>
    </xf>
    <xf numFmtId="49" fontId="35" fillId="4" borderId="0" xfId="0" applyNumberFormat="1" applyFont="1" applyFill="1" applyBorder="1" applyAlignment="1">
      <alignment wrapText="1"/>
    </xf>
    <xf numFmtId="3" fontId="34" fillId="4" borderId="0" xfId="1" applyNumberFormat="1" applyFont="1" applyFill="1" applyBorder="1"/>
    <xf numFmtId="0" fontId="34" fillId="4" borderId="0" xfId="0" applyFont="1" applyFill="1"/>
    <xf numFmtId="3" fontId="34" fillId="4" borderId="0" xfId="0" applyNumberFormat="1" applyFont="1" applyFill="1" applyBorder="1"/>
    <xf numFmtId="49" fontId="34" fillId="5" borderId="0" xfId="0" applyNumberFormat="1" applyFont="1" applyFill="1" applyBorder="1" applyAlignment="1">
      <alignment horizontal="left"/>
    </xf>
    <xf numFmtId="3" fontId="34" fillId="5" borderId="0" xfId="1" applyNumberFormat="1" applyFont="1" applyFill="1" applyBorder="1"/>
    <xf numFmtId="49" fontId="34" fillId="4" borderId="0" xfId="0" applyNumberFormat="1" applyFont="1" applyFill="1" applyBorder="1"/>
    <xf numFmtId="49" fontId="34" fillId="5" borderId="0" xfId="0" applyNumberFormat="1" applyFont="1" applyFill="1" applyBorder="1"/>
    <xf numFmtId="49" fontId="33" fillId="3" borderId="0" xfId="1" applyNumberFormat="1" applyFont="1" applyFill="1" applyBorder="1" applyAlignment="1">
      <alignment horizontal="left"/>
    </xf>
    <xf numFmtId="3" fontId="33" fillId="3" borderId="0" xfId="1" applyNumberFormat="1" applyFont="1" applyFill="1" applyBorder="1"/>
    <xf numFmtId="0" fontId="33" fillId="3" borderId="0" xfId="0" applyFont="1" applyFill="1" applyBorder="1" applyAlignment="1">
      <alignment horizontal="right" wrapText="1"/>
    </xf>
    <xf numFmtId="3" fontId="34" fillId="4" borderId="0" xfId="1" applyNumberFormat="1" applyFont="1" applyFill="1" applyBorder="1" applyAlignment="1">
      <alignment horizontal="right"/>
    </xf>
    <xf numFmtId="3" fontId="34" fillId="5" borderId="0" xfId="1" applyNumberFormat="1" applyFont="1" applyFill="1" applyBorder="1" applyAlignment="1">
      <alignment horizontal="right"/>
    </xf>
    <xf numFmtId="3" fontId="34" fillId="4" borderId="0" xfId="0" applyNumberFormat="1" applyFont="1" applyFill="1" applyBorder="1" applyAlignment="1">
      <alignment horizontal="right"/>
    </xf>
    <xf numFmtId="3" fontId="33" fillId="3" borderId="0" xfId="1" applyNumberFormat="1" applyFont="1" applyFill="1" applyBorder="1" applyAlignment="1">
      <alignment horizontal="right"/>
    </xf>
    <xf numFmtId="0" fontId="0" fillId="2" borderId="1" xfId="0" applyFill="1" applyBorder="1"/>
    <xf numFmtId="49" fontId="11" fillId="2" borderId="1" xfId="0" applyNumberFormat="1" applyFont="1" applyFill="1" applyBorder="1" applyAlignment="1">
      <alignment horizontal="center"/>
    </xf>
    <xf numFmtId="0" fontId="0" fillId="2" borderId="0" xfId="0" applyFill="1" applyBorder="1"/>
    <xf numFmtId="49" fontId="11" fillId="2" borderId="0" xfId="0" applyNumberFormat="1" applyFont="1" applyFill="1" applyBorder="1" applyAlignment="1">
      <alignment horizontal="center"/>
    </xf>
    <xf numFmtId="176" fontId="0" fillId="4" borderId="0" xfId="0" applyNumberFormat="1" applyFill="1" applyBorder="1"/>
    <xf numFmtId="176" fontId="15" fillId="4" borderId="0" xfId="0" applyNumberFormat="1" applyFont="1" applyFill="1"/>
    <xf numFmtId="176" fontId="0" fillId="4" borderId="0" xfId="0" applyNumberFormat="1" applyFill="1"/>
    <xf numFmtId="176" fontId="15" fillId="3" borderId="0" xfId="0" applyNumberFormat="1" applyFont="1" applyFill="1"/>
    <xf numFmtId="176" fontId="3" fillId="5" borderId="0" xfId="0" applyNumberFormat="1" applyFont="1" applyFill="1" applyBorder="1" applyAlignment="1">
      <alignment horizontal="right"/>
    </xf>
    <xf numFmtId="176" fontId="0" fillId="4" borderId="0" xfId="0" applyNumberFormat="1" applyFill="1" applyBorder="1" applyAlignment="1">
      <alignment horizontal="right"/>
    </xf>
    <xf numFmtId="178" fontId="3" fillId="5" borderId="0" xfId="0" applyNumberFormat="1" applyFont="1" applyFill="1" applyBorder="1"/>
    <xf numFmtId="176" fontId="0" fillId="0" borderId="0" xfId="0" applyNumberFormat="1"/>
    <xf numFmtId="0" fontId="3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5" fillId="2" borderId="1" xfId="0" quotePrefix="1" applyNumberFormat="1" applyFont="1" applyFill="1" applyBorder="1" applyAlignment="1">
      <alignment horizontal="left"/>
    </xf>
    <xf numFmtId="0" fontId="35" fillId="5" borderId="0" xfId="0" applyFont="1" applyFill="1"/>
    <xf numFmtId="14" fontId="35" fillId="5" borderId="0" xfId="0" applyNumberFormat="1" applyFont="1" applyFill="1" applyAlignment="1">
      <alignment horizontal="left"/>
    </xf>
    <xf numFmtId="4" fontId="35" fillId="5" borderId="0" xfId="0" applyNumberFormat="1" applyFont="1" applyFill="1" applyAlignment="1">
      <alignment horizontal="right"/>
    </xf>
    <xf numFmtId="4" fontId="35" fillId="5" borderId="0" xfId="0" applyNumberFormat="1" applyFont="1" applyFill="1"/>
    <xf numFmtId="10" fontId="35" fillId="5" borderId="0" xfId="0" applyNumberFormat="1" applyFont="1" applyFill="1" applyAlignment="1">
      <alignment horizontal="right"/>
    </xf>
    <xf numFmtId="10" fontId="35" fillId="5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3" borderId="0" xfId="0" quotePrefix="1" applyNumberFormat="1" applyFont="1" applyFill="1" applyBorder="1" applyAlignment="1">
      <alignment horizontal="left" vertical="top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74" fontId="7" fillId="0" borderId="0" xfId="2" applyNumberFormat="1" applyFont="1" applyBorder="1" applyAlignment="1">
      <alignment horizontal="right"/>
    </xf>
    <xf numFmtId="175" fontId="7" fillId="0" borderId="0" xfId="2" applyNumberFormat="1" applyFont="1" applyBorder="1" applyAlignment="1">
      <alignment horizontal="right"/>
    </xf>
    <xf numFmtId="0" fontId="3" fillId="4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3" borderId="0" xfId="0" quotePrefix="1" applyFont="1" applyFill="1" applyBorder="1" applyAlignment="1">
      <alignment horizontal="right" wrapText="1"/>
    </xf>
    <xf numFmtId="0" fontId="15" fillId="3" borderId="2" xfId="0" applyFont="1" applyFill="1" applyBorder="1" applyAlignment="1">
      <alignment horizontal="right" wrapText="1"/>
    </xf>
    <xf numFmtId="0" fontId="15" fillId="3" borderId="3" xfId="0" applyFont="1" applyFill="1" applyBorder="1" applyAlignment="1">
      <alignment horizontal="right" wrapText="1"/>
    </xf>
    <xf numFmtId="49" fontId="41" fillId="0" borderId="0" xfId="0" applyNumberFormat="1" applyFont="1"/>
    <xf numFmtId="3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 applyAlignment="1">
      <alignment horizontal="right"/>
    </xf>
    <xf numFmtId="49" fontId="42" fillId="0" borderId="0" xfId="0" applyNumberFormat="1" applyFont="1"/>
    <xf numFmtId="3" fontId="3" fillId="4" borderId="0" xfId="0" applyNumberFormat="1" applyFont="1" applyFill="1"/>
    <xf numFmtId="3" fontId="2" fillId="4" borderId="0" xfId="0" applyNumberFormat="1" applyFont="1" applyFill="1"/>
    <xf numFmtId="10" fontId="2" fillId="4" borderId="0" xfId="0" applyNumberFormat="1" applyFont="1" applyFill="1"/>
    <xf numFmtId="3" fontId="2" fillId="4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0" fontId="28" fillId="5" borderId="0" xfId="0" quotePrefix="1" applyFont="1" applyFill="1" applyAlignment="1">
      <alignment horizontal="left"/>
    </xf>
    <xf numFmtId="0" fontId="29" fillId="5" borderId="0" xfId="0" quotePrefix="1" applyFont="1" applyFill="1" applyAlignment="1">
      <alignment horizontal="left"/>
    </xf>
    <xf numFmtId="0" fontId="36" fillId="0" borderId="0" xfId="0" quotePrefix="1" applyFont="1" applyAlignment="1">
      <alignment horizontal="right"/>
    </xf>
    <xf numFmtId="49" fontId="35" fillId="4" borderId="4" xfId="0" applyNumberFormat="1" applyFont="1" applyFill="1" applyBorder="1" applyAlignment="1">
      <alignment wrapText="1"/>
    </xf>
    <xf numFmtId="3" fontId="34" fillId="4" borderId="4" xfId="0" applyNumberFormat="1" applyFont="1" applyFill="1" applyBorder="1"/>
    <xf numFmtId="3" fontId="34" fillId="4" borderId="4" xfId="1" applyNumberFormat="1" applyFont="1" applyFill="1" applyBorder="1" applyAlignment="1">
      <alignment horizontal="right"/>
    </xf>
    <xf numFmtId="49" fontId="3" fillId="4" borderId="4" xfId="0" applyNumberFormat="1" applyFont="1" applyFill="1" applyBorder="1" applyAlignment="1">
      <alignment wrapText="1"/>
    </xf>
    <xf numFmtId="3" fontId="2" fillId="4" borderId="4" xfId="1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/>
    <xf numFmtId="3" fontId="3" fillId="4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3" fontId="3" fillId="4" borderId="0" xfId="0" quotePrefix="1" applyNumberFormat="1" applyFont="1" applyFill="1" applyAlignment="1">
      <alignment horizontal="left"/>
    </xf>
    <xf numFmtId="4" fontId="9" fillId="5" borderId="0" xfId="2" quotePrefix="1" applyNumberFormat="1" applyFont="1" applyFill="1" applyBorder="1" applyAlignment="1">
      <alignment horizontal="left"/>
    </xf>
    <xf numFmtId="49" fontId="6" fillId="2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30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49" fontId="4" fillId="0" borderId="0" xfId="0" quotePrefix="1" applyNumberFormat="1" applyFont="1" applyAlignment="1">
      <alignment horizontal="right"/>
    </xf>
    <xf numFmtId="0" fontId="13" fillId="0" borderId="1" xfId="0" quotePrefix="1" applyFont="1" applyBorder="1" applyAlignment="1">
      <alignment horizontal="right"/>
    </xf>
    <xf numFmtId="0" fontId="33" fillId="3" borderId="0" xfId="0" applyFont="1" applyFill="1" applyAlignment="1">
      <alignment horizontal="right"/>
    </xf>
    <xf numFmtId="3" fontId="34" fillId="4" borderId="0" xfId="0" applyNumberFormat="1" applyFont="1" applyFill="1"/>
    <xf numFmtId="3" fontId="34" fillId="4" borderId="4" xfId="0" applyNumberFormat="1" applyFont="1" applyFill="1" applyBorder="1" applyAlignment="1">
      <alignment horizontal="right"/>
    </xf>
    <xf numFmtId="3" fontId="34" fillId="5" borderId="0" xfId="0" applyNumberFormat="1" applyFont="1" applyFill="1"/>
    <xf numFmtId="3" fontId="34" fillId="5" borderId="0" xfId="0" applyNumberFormat="1" applyFont="1" applyFill="1" applyAlignment="1">
      <alignment horizontal="right"/>
    </xf>
    <xf numFmtId="3" fontId="34" fillId="4" borderId="0" xfId="0" applyNumberFormat="1" applyFont="1" applyFill="1" applyAlignment="1">
      <alignment horizontal="right"/>
    </xf>
    <xf numFmtId="3" fontId="33" fillId="3" borderId="0" xfId="0" applyNumberFormat="1" applyFont="1" applyFill="1"/>
    <xf numFmtId="49" fontId="34" fillId="4" borderId="0" xfId="0" quotePrefix="1" applyNumberFormat="1" applyFont="1" applyFill="1" applyBorder="1" applyAlignment="1">
      <alignment horizontal="left"/>
    </xf>
    <xf numFmtId="49" fontId="34" fillId="5" borderId="0" xfId="0" quotePrefix="1" applyNumberFormat="1" applyFont="1" applyFill="1" applyBorder="1" applyAlignment="1">
      <alignment horizontal="left"/>
    </xf>
    <xf numFmtId="49" fontId="2" fillId="4" borderId="0" xfId="0" quotePrefix="1" applyNumberFormat="1" applyFont="1" applyFill="1" applyBorder="1" applyAlignment="1">
      <alignment horizontal="left"/>
    </xf>
    <xf numFmtId="49" fontId="2" fillId="5" borderId="0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Alignment="1">
      <alignment horizontal="right"/>
    </xf>
    <xf numFmtId="0" fontId="27" fillId="3" borderId="0" xfId="0" quotePrefix="1" applyFont="1" applyFill="1" applyAlignment="1">
      <alignment horizontal="right"/>
    </xf>
    <xf numFmtId="172" fontId="15" fillId="3" borderId="0" xfId="1" quotePrefix="1" applyNumberFormat="1" applyFont="1" applyFill="1" applyBorder="1" applyAlignment="1">
      <alignment horizontal="right" wrapText="1"/>
    </xf>
    <xf numFmtId="3" fontId="0" fillId="0" borderId="0" xfId="0" applyNumberFormat="1"/>
    <xf numFmtId="0" fontId="15" fillId="3" borderId="0" xfId="0" quotePrefix="1" applyFont="1" applyFill="1" applyBorder="1" applyAlignment="1">
      <alignment horizontal="right" wrapText="1"/>
    </xf>
    <xf numFmtId="0" fontId="0" fillId="0" borderId="0" xfId="0" quotePrefix="1" applyAlignment="1">
      <alignment horizontal="left"/>
    </xf>
    <xf numFmtId="10" fontId="41" fillId="0" borderId="0" xfId="0" applyNumberFormat="1" applyFont="1" applyFill="1"/>
    <xf numFmtId="0" fontId="21" fillId="0" borderId="0" xfId="0" applyFont="1" applyAlignment="1">
      <alignment horizontal="right"/>
    </xf>
    <xf numFmtId="0" fontId="15" fillId="3" borderId="0" xfId="0" applyFont="1" applyFill="1" applyAlignment="1">
      <alignment horizontal="right" wrapText="1"/>
    </xf>
    <xf numFmtId="0" fontId="16" fillId="3" borderId="0" xfId="0" applyFont="1" applyFill="1" applyAlignment="1">
      <alignment horizontal="right"/>
    </xf>
    <xf numFmtId="0" fontId="15" fillId="3" borderId="5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16</xdr:row>
      <xdr:rowOff>95250</xdr:rowOff>
    </xdr:from>
    <xdr:to>
      <xdr:col>6</xdr:col>
      <xdr:colOff>1466850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076575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B15" sqref="B15"/>
    </sheetView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9.42578125" customWidth="1"/>
  </cols>
  <sheetData>
    <row r="1" spans="1:7">
      <c r="A1" s="23"/>
      <c r="B1" s="23"/>
      <c r="C1" s="23"/>
      <c r="D1" s="23"/>
      <c r="E1" s="23"/>
      <c r="F1" s="23"/>
      <c r="G1" s="23"/>
    </row>
    <row r="2" spans="1:7">
      <c r="A2" s="23"/>
      <c r="B2" s="23"/>
      <c r="C2" s="23"/>
      <c r="D2" s="23"/>
      <c r="E2" s="23"/>
      <c r="F2" s="23"/>
      <c r="G2" s="23"/>
    </row>
    <row r="3" spans="1:7">
      <c r="A3" s="23"/>
      <c r="B3" s="23"/>
      <c r="C3" s="23"/>
      <c r="D3" s="23"/>
      <c r="E3" s="23"/>
      <c r="F3" s="23"/>
      <c r="G3" s="23"/>
    </row>
    <row r="4" spans="1:7">
      <c r="A4" s="23"/>
      <c r="B4" s="23"/>
      <c r="C4" s="23"/>
      <c r="D4" s="23"/>
      <c r="E4" s="23"/>
      <c r="F4" s="23"/>
      <c r="G4" s="23"/>
    </row>
    <row r="5" spans="1:7">
      <c r="A5" s="23"/>
      <c r="B5" s="23"/>
      <c r="C5" s="23"/>
      <c r="D5" s="23"/>
      <c r="E5" s="23"/>
      <c r="F5" s="23"/>
      <c r="G5" s="23"/>
    </row>
    <row r="6" spans="1:7">
      <c r="A6" s="23"/>
      <c r="B6" s="23"/>
      <c r="C6" s="23"/>
      <c r="D6" s="23"/>
      <c r="E6" s="23"/>
      <c r="F6" s="23"/>
      <c r="G6" s="23"/>
    </row>
    <row r="7" spans="1:7">
      <c r="A7" s="23"/>
      <c r="B7" s="23"/>
      <c r="C7" s="23"/>
      <c r="D7" s="23"/>
      <c r="E7" s="23"/>
      <c r="F7" s="23"/>
      <c r="G7" s="23"/>
    </row>
    <row r="8" spans="1:7">
      <c r="A8" s="23"/>
      <c r="B8" s="23"/>
      <c r="C8" s="23"/>
      <c r="D8" s="23"/>
      <c r="E8" s="23"/>
      <c r="F8" s="23"/>
      <c r="G8" s="23"/>
    </row>
    <row r="9" spans="1:7">
      <c r="A9" s="23"/>
      <c r="B9" s="23"/>
      <c r="C9" s="23"/>
      <c r="D9" s="23"/>
      <c r="E9" s="23"/>
      <c r="F9" s="23"/>
      <c r="G9" s="23"/>
    </row>
    <row r="10" spans="1:7">
      <c r="A10" s="23"/>
      <c r="B10" s="23"/>
      <c r="C10" s="23"/>
      <c r="D10" s="23"/>
      <c r="E10" s="23"/>
      <c r="F10" s="23"/>
      <c r="G10" s="23"/>
    </row>
    <row r="11" spans="1:7">
      <c r="A11" s="23"/>
      <c r="B11" s="23"/>
      <c r="C11" s="23"/>
      <c r="D11" s="23"/>
      <c r="E11" s="23"/>
      <c r="F11" s="23"/>
      <c r="G11" s="23"/>
    </row>
    <row r="12" spans="1:7">
      <c r="A12" s="23"/>
      <c r="B12" s="23"/>
      <c r="C12" s="23"/>
      <c r="D12" s="23"/>
      <c r="E12" s="23"/>
      <c r="F12" s="23"/>
      <c r="G12" s="23"/>
    </row>
    <row r="13" spans="1:7" ht="33.75" customHeight="1">
      <c r="A13" s="23"/>
      <c r="B13" s="263" t="s">
        <v>358</v>
      </c>
      <c r="C13" s="189"/>
      <c r="D13" s="189"/>
      <c r="E13" s="190"/>
      <c r="F13" s="189"/>
      <c r="G13" s="189"/>
    </row>
    <row r="14" spans="1:7" ht="22.5" customHeight="1">
      <c r="A14" s="187"/>
      <c r="B14" s="204" t="s">
        <v>359</v>
      </c>
      <c r="C14" s="187"/>
      <c r="D14" s="187"/>
      <c r="E14" s="188"/>
      <c r="F14" s="187"/>
      <c r="G14" s="187"/>
    </row>
    <row r="15" spans="1:7" ht="12.75" customHeight="1">
      <c r="A15" s="23"/>
      <c r="B15" s="23"/>
      <c r="C15" s="23"/>
      <c r="D15" s="25"/>
      <c r="E15" s="23"/>
      <c r="F15" s="23"/>
      <c r="G15" s="23"/>
    </row>
    <row r="16" spans="1:7" ht="12.75" customHeight="1">
      <c r="A16" s="23"/>
      <c r="B16" s="23"/>
      <c r="C16" s="23"/>
      <c r="D16" s="24"/>
      <c r="E16" s="23"/>
      <c r="F16" s="23"/>
      <c r="G16" s="23"/>
    </row>
    <row r="17" spans="1:7">
      <c r="A17" s="23"/>
      <c r="B17" s="23"/>
      <c r="C17" s="23"/>
      <c r="D17" s="23"/>
      <c r="E17" s="23"/>
      <c r="F17" s="23"/>
      <c r="G17" s="23"/>
    </row>
    <row r="18" spans="1:7">
      <c r="A18" s="23"/>
      <c r="B18" s="23"/>
      <c r="C18" s="23"/>
      <c r="D18" s="23"/>
      <c r="E18" s="23"/>
      <c r="F18" s="23"/>
      <c r="G18" s="23"/>
    </row>
    <row r="19" spans="1:7">
      <c r="A19" s="23"/>
      <c r="B19" s="23"/>
      <c r="C19" s="23"/>
      <c r="D19" s="23"/>
      <c r="E19" s="23"/>
      <c r="F19" s="23"/>
      <c r="G19" s="23"/>
    </row>
    <row r="20" spans="1:7">
      <c r="A20" s="23"/>
      <c r="B20" s="23"/>
      <c r="C20" s="23"/>
      <c r="D20" s="23"/>
      <c r="E20" s="23"/>
      <c r="F20" s="23"/>
      <c r="G20" s="23"/>
    </row>
    <row r="21" spans="1:7">
      <c r="A21" s="23"/>
      <c r="B21" s="23"/>
      <c r="C21" s="23"/>
      <c r="D21" s="23"/>
      <c r="E21" s="23"/>
      <c r="F21" s="23"/>
      <c r="G21" s="23"/>
    </row>
    <row r="22" spans="1:7" ht="33.75" customHeight="1">
      <c r="A22" s="23"/>
      <c r="B22" s="23"/>
      <c r="C22" s="23"/>
      <c r="D22" s="23"/>
      <c r="E22" s="23"/>
      <c r="F22" s="23"/>
      <c r="G22" s="23"/>
    </row>
    <row r="23" spans="1:7" ht="33" customHeight="1">
      <c r="A23" s="23"/>
      <c r="B23" s="23"/>
      <c r="C23" s="23"/>
      <c r="D23" s="23"/>
      <c r="E23" s="23"/>
      <c r="F23" s="23"/>
      <c r="G23" s="23"/>
    </row>
    <row r="24" spans="1:7">
      <c r="A24" s="23"/>
      <c r="B24" s="23"/>
      <c r="C24" s="23"/>
      <c r="D24" s="23"/>
      <c r="E24" s="23"/>
      <c r="F24" s="23"/>
      <c r="G24" s="23"/>
    </row>
    <row r="25" spans="1:7">
      <c r="A25" s="23"/>
      <c r="B25" s="23"/>
      <c r="C25" s="23"/>
      <c r="D25" s="23"/>
      <c r="E25" s="23"/>
      <c r="F25" s="23"/>
      <c r="G25" s="23"/>
    </row>
    <row r="26" spans="1:7">
      <c r="A26" s="23"/>
      <c r="B26" s="23"/>
      <c r="C26" s="23"/>
      <c r="D26" s="23"/>
      <c r="E26" s="23"/>
      <c r="F26" s="23"/>
      <c r="G26" s="23"/>
    </row>
    <row r="27" spans="1:7">
      <c r="A27" s="23"/>
      <c r="B27" s="23"/>
      <c r="C27" s="23"/>
      <c r="D27" s="23"/>
      <c r="E27" s="23"/>
      <c r="F27" s="23"/>
      <c r="G27" s="23"/>
    </row>
    <row r="28" spans="1:7">
      <c r="A28" s="23"/>
      <c r="B28" s="23"/>
      <c r="C28" s="23"/>
      <c r="D28" s="23"/>
      <c r="E28" s="23"/>
      <c r="F28" s="23"/>
      <c r="G28" s="23"/>
    </row>
    <row r="29" spans="1:7">
      <c r="A29" s="23"/>
      <c r="B29" s="23"/>
      <c r="C29" s="23"/>
      <c r="D29" s="23"/>
      <c r="E29" s="23"/>
      <c r="F29" s="23"/>
      <c r="G29" s="23"/>
    </row>
    <row r="30" spans="1:7">
      <c r="A30" s="23"/>
      <c r="B30" s="23"/>
      <c r="C30" s="23"/>
      <c r="D30" s="23"/>
      <c r="E30" s="23"/>
      <c r="F30" s="23"/>
      <c r="G30" s="23"/>
    </row>
    <row r="31" spans="1:7">
      <c r="A31" s="23"/>
      <c r="B31" s="23"/>
      <c r="C31" s="23"/>
      <c r="D31" s="23"/>
      <c r="E31" s="23"/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pans="1:7" ht="110.25" customHeight="1">
      <c r="A33" s="23"/>
      <c r="B33" s="23"/>
      <c r="C33" s="23"/>
      <c r="D33" s="23"/>
      <c r="E33" s="23"/>
      <c r="F33" s="23"/>
      <c r="G33" s="23"/>
    </row>
    <row r="34" spans="1:7" ht="157.5" customHeight="1">
      <c r="A34" s="23"/>
      <c r="B34" s="23"/>
      <c r="C34" s="23"/>
      <c r="D34" s="23"/>
      <c r="E34" s="23"/>
      <c r="F34" s="23"/>
      <c r="G34" s="23"/>
    </row>
    <row r="35" spans="1:7" ht="52.5" customHeight="1">
      <c r="A35" s="23"/>
      <c r="B35" s="23"/>
      <c r="C35" s="23"/>
      <c r="D35" s="23"/>
      <c r="E35" s="23"/>
      <c r="F35" s="23"/>
      <c r="G35" s="23"/>
    </row>
    <row r="36" spans="1:7" ht="33" customHeight="1">
      <c r="A36" s="23"/>
      <c r="B36" s="23"/>
      <c r="C36" s="23"/>
      <c r="D36" s="23"/>
      <c r="E36" s="23"/>
      <c r="F36" s="23"/>
      <c r="G36" s="23"/>
    </row>
    <row r="37" spans="1:7" ht="64.5" customHeight="1">
      <c r="A37" s="23"/>
      <c r="B37" s="23"/>
      <c r="C37" s="23"/>
      <c r="D37" s="23"/>
      <c r="E37" s="23"/>
      <c r="F37" s="23"/>
      <c r="G37" s="23"/>
    </row>
    <row r="38" spans="1:7" ht="0.75" hidden="1" customHeight="1">
      <c r="A38" s="23"/>
      <c r="B38" s="23"/>
      <c r="C38" s="23"/>
      <c r="D38" s="23"/>
      <c r="E38" s="23"/>
      <c r="F38" s="23"/>
      <c r="G38" s="23"/>
    </row>
  </sheetData>
  <phoneticPr fontId="4" type="noConversion"/>
  <pageMargins left="0" right="0" top="0" bottom="0" header="0.51181102362204722" footer="0.51181102362204722"/>
  <pageSetup paperSize="9" scale="92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165</v>
      </c>
    </row>
    <row r="3" spans="1:8" ht="14.25">
      <c r="H3" s="167" t="s">
        <v>166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0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373</v>
      </c>
      <c r="C11" s="147" t="s">
        <v>374</v>
      </c>
      <c r="D11" s="147" t="s">
        <v>31</v>
      </c>
      <c r="E11" s="147" t="s">
        <v>32</v>
      </c>
      <c r="F11" s="147" t="s">
        <v>33</v>
      </c>
      <c r="G11" s="147"/>
      <c r="H11" s="147"/>
    </row>
    <row r="12" spans="1:8">
      <c r="A12" s="148" t="s">
        <v>226</v>
      </c>
      <c r="B12" s="149">
        <v>1000</v>
      </c>
      <c r="C12" s="149">
        <v>1000</v>
      </c>
      <c r="D12" s="149">
        <v>2471.3200000000002</v>
      </c>
      <c r="E12" s="149">
        <v>2417.44</v>
      </c>
      <c r="F12" s="149">
        <v>2282.9299999999998</v>
      </c>
      <c r="G12" s="149"/>
      <c r="H12" s="150"/>
    </row>
    <row r="13" spans="1:8">
      <c r="A13" s="242" t="s">
        <v>375</v>
      </c>
      <c r="B13" s="207">
        <v>971.43</v>
      </c>
      <c r="C13" s="207">
        <v>994.42</v>
      </c>
      <c r="D13" s="207">
        <v>3775.83</v>
      </c>
      <c r="E13" s="207">
        <v>3771.76</v>
      </c>
      <c r="F13" s="207">
        <v>3471.31</v>
      </c>
      <c r="G13" s="207"/>
      <c r="H13" s="208"/>
    </row>
    <row r="14" spans="1:8">
      <c r="A14" s="151">
        <v>39265</v>
      </c>
      <c r="B14" s="152">
        <v>968.16</v>
      </c>
      <c r="C14" s="152">
        <v>999.74</v>
      </c>
      <c r="D14" s="152">
        <v>3764.39</v>
      </c>
      <c r="E14" s="152">
        <v>3785.92</v>
      </c>
      <c r="F14" s="152">
        <v>3479.2</v>
      </c>
      <c r="G14" s="152"/>
      <c r="H14" s="153"/>
    </row>
    <row r="15" spans="1:8">
      <c r="A15" s="151">
        <v>39266</v>
      </c>
      <c r="B15" s="152">
        <v>972.96</v>
      </c>
      <c r="C15" s="152">
        <v>1003.6</v>
      </c>
      <c r="D15" s="152">
        <v>3791.25</v>
      </c>
      <c r="E15" s="152">
        <v>3837.43</v>
      </c>
      <c r="F15" s="152">
        <v>3521.66</v>
      </c>
      <c r="G15" s="152"/>
      <c r="H15" s="153"/>
    </row>
    <row r="16" spans="1:8">
      <c r="A16" s="151">
        <v>39267</v>
      </c>
      <c r="B16" s="152">
        <v>968.39</v>
      </c>
      <c r="C16" s="152">
        <v>999.43</v>
      </c>
      <c r="D16" s="152">
        <v>3694.13</v>
      </c>
      <c r="E16" s="152">
        <v>3739.27</v>
      </c>
      <c r="F16" s="152">
        <v>3431.58</v>
      </c>
      <c r="G16" s="152"/>
      <c r="H16" s="153"/>
    </row>
    <row r="17" spans="1:8">
      <c r="A17" s="151">
        <v>39268</v>
      </c>
      <c r="B17" s="152">
        <v>961.62</v>
      </c>
      <c r="C17" s="152">
        <v>990.4</v>
      </c>
      <c r="D17" s="152">
        <v>3542.76</v>
      </c>
      <c r="E17" s="152">
        <v>3582.36</v>
      </c>
      <c r="F17" s="152">
        <v>3288.23</v>
      </c>
      <c r="G17" s="152"/>
      <c r="H17" s="153"/>
    </row>
    <row r="18" spans="1:8">
      <c r="A18" s="151">
        <v>39269</v>
      </c>
      <c r="B18" s="152">
        <v>966.36</v>
      </c>
      <c r="C18" s="152">
        <v>998.18</v>
      </c>
      <c r="D18" s="152">
        <v>3678.7</v>
      </c>
      <c r="E18" s="152">
        <v>3711.49</v>
      </c>
      <c r="F18" s="152">
        <v>3410.12</v>
      </c>
      <c r="G18" s="152"/>
      <c r="H18" s="153"/>
    </row>
    <row r="19" spans="1:8">
      <c r="A19" s="151">
        <v>39272</v>
      </c>
      <c r="B19" s="152">
        <v>981.73</v>
      </c>
      <c r="C19" s="152">
        <v>1013.34</v>
      </c>
      <c r="D19" s="152">
        <v>3770.98</v>
      </c>
      <c r="E19" s="152">
        <v>3815.38</v>
      </c>
      <c r="F19" s="152">
        <v>3505.11</v>
      </c>
      <c r="G19" s="152"/>
      <c r="H19" s="153"/>
    </row>
    <row r="20" spans="1:8">
      <c r="A20" s="151">
        <v>39273</v>
      </c>
      <c r="B20" s="152">
        <v>970.88</v>
      </c>
      <c r="C20" s="152">
        <v>1009.37</v>
      </c>
      <c r="D20" s="152">
        <v>3804.99</v>
      </c>
      <c r="E20" s="152">
        <v>3845.97</v>
      </c>
      <c r="F20" s="152">
        <v>3524.39</v>
      </c>
      <c r="G20" s="152"/>
      <c r="H20" s="153"/>
    </row>
    <row r="21" spans="1:8">
      <c r="A21" s="151">
        <v>39274</v>
      </c>
      <c r="B21" s="152">
        <v>981.25</v>
      </c>
      <c r="C21" s="152">
        <v>1022.08</v>
      </c>
      <c r="D21" s="152">
        <v>3770.18</v>
      </c>
      <c r="E21" s="152">
        <v>3849.57</v>
      </c>
      <c r="F21" s="152">
        <v>3517.78</v>
      </c>
      <c r="G21" s="152"/>
      <c r="H21" s="153"/>
    </row>
    <row r="22" spans="1:8">
      <c r="A22" s="151">
        <v>39275</v>
      </c>
      <c r="B22" s="152">
        <v>1004.76</v>
      </c>
      <c r="C22" s="152">
        <v>1048.1099999999999</v>
      </c>
      <c r="D22" s="152">
        <v>3812.31</v>
      </c>
      <c r="E22" s="152">
        <v>3898.54</v>
      </c>
      <c r="F22" s="152">
        <v>3564.31</v>
      </c>
      <c r="G22" s="152"/>
      <c r="H22" s="153"/>
    </row>
    <row r="23" spans="1:8">
      <c r="A23" s="151">
        <v>39276</v>
      </c>
      <c r="B23" s="152">
        <v>1011.26</v>
      </c>
      <c r="C23" s="152">
        <v>1056.28</v>
      </c>
      <c r="D23" s="152">
        <v>3813.55</v>
      </c>
      <c r="E23" s="152">
        <v>3900.08</v>
      </c>
      <c r="F23" s="152">
        <v>3566.91</v>
      </c>
      <c r="G23" s="152"/>
      <c r="H23" s="153"/>
    </row>
    <row r="24" spans="1:8">
      <c r="A24" s="151">
        <v>39279</v>
      </c>
      <c r="B24" s="152">
        <v>1009.55</v>
      </c>
      <c r="C24" s="152">
        <v>1054.1500000000001</v>
      </c>
      <c r="D24" s="152">
        <v>3704.89</v>
      </c>
      <c r="E24" s="152">
        <v>3795.02</v>
      </c>
      <c r="F24" s="152">
        <v>3469.67</v>
      </c>
      <c r="G24" s="152"/>
      <c r="H24" s="153"/>
    </row>
    <row r="25" spans="1:8">
      <c r="A25" s="151">
        <v>39280</v>
      </c>
      <c r="B25" s="152">
        <v>991.01</v>
      </c>
      <c r="C25" s="152">
        <v>1034.97</v>
      </c>
      <c r="D25" s="152">
        <v>3808.22</v>
      </c>
      <c r="E25" s="152">
        <v>3900.72</v>
      </c>
      <c r="F25" s="152">
        <v>3565.37</v>
      </c>
      <c r="G25" s="152"/>
      <c r="H25" s="153"/>
    </row>
    <row r="26" spans="1:8">
      <c r="A26" s="151">
        <v>39281</v>
      </c>
      <c r="B26" s="152">
        <v>968.7</v>
      </c>
      <c r="C26" s="152">
        <v>1013.45</v>
      </c>
      <c r="D26" s="152">
        <v>3829.64</v>
      </c>
      <c r="E26" s="152">
        <v>3929.63</v>
      </c>
      <c r="F26" s="152">
        <v>3590.84</v>
      </c>
      <c r="G26" s="152"/>
      <c r="H26" s="153"/>
    </row>
    <row r="27" spans="1:8">
      <c r="A27" s="151">
        <v>39282</v>
      </c>
      <c r="B27" s="152">
        <v>984.78</v>
      </c>
      <c r="C27" s="152">
        <v>1029.8800000000001</v>
      </c>
      <c r="D27" s="152">
        <v>3822.79</v>
      </c>
      <c r="E27" s="152">
        <v>3918.62</v>
      </c>
      <c r="F27" s="152">
        <v>3581.49</v>
      </c>
      <c r="G27" s="152"/>
      <c r="H27" s="153"/>
    </row>
    <row r="28" spans="1:8">
      <c r="A28" s="151">
        <v>39283</v>
      </c>
      <c r="B28" s="152">
        <v>981.42</v>
      </c>
      <c r="C28" s="152">
        <v>1028.25</v>
      </c>
      <c r="D28" s="152">
        <v>3988.03</v>
      </c>
      <c r="E28" s="152">
        <v>4088</v>
      </c>
      <c r="F28" s="152">
        <v>3739.76</v>
      </c>
      <c r="G28" s="152"/>
      <c r="H28" s="153"/>
    </row>
    <row r="29" spans="1:8">
      <c r="A29" s="151">
        <v>39286</v>
      </c>
      <c r="B29" s="152">
        <v>979.18</v>
      </c>
      <c r="C29" s="152">
        <v>1024.77</v>
      </c>
      <c r="D29" s="152">
        <v>4123.6099999999997</v>
      </c>
      <c r="E29" s="152">
        <v>4238.3100000000004</v>
      </c>
      <c r="F29" s="152">
        <v>3872.66</v>
      </c>
      <c r="G29" s="152"/>
      <c r="H29" s="153"/>
    </row>
    <row r="30" spans="1:8">
      <c r="A30" s="151">
        <v>39287</v>
      </c>
      <c r="B30" s="152">
        <v>951.94</v>
      </c>
      <c r="C30" s="152">
        <v>996.81</v>
      </c>
      <c r="D30" s="152">
        <v>4119.6899999999996</v>
      </c>
      <c r="E30" s="152">
        <v>4229.54</v>
      </c>
      <c r="F30" s="152">
        <v>3865.16</v>
      </c>
      <c r="G30" s="152"/>
      <c r="H30" s="153"/>
    </row>
    <row r="31" spans="1:8">
      <c r="A31" s="151">
        <v>39288</v>
      </c>
      <c r="B31" s="152">
        <v>952.51</v>
      </c>
      <c r="C31" s="152">
        <v>989.16</v>
      </c>
      <c r="D31" s="152">
        <v>4220.3999999999996</v>
      </c>
      <c r="E31" s="152">
        <v>4327.62</v>
      </c>
      <c r="F31" s="152">
        <v>3950.33</v>
      </c>
      <c r="G31" s="152"/>
      <c r="H31" s="153"/>
    </row>
    <row r="32" spans="1:8">
      <c r="A32" s="151">
        <v>39289</v>
      </c>
      <c r="B32" s="152">
        <v>926.35</v>
      </c>
      <c r="C32" s="152">
        <v>963.59</v>
      </c>
      <c r="D32" s="152">
        <v>4233.8900000000003</v>
      </c>
      <c r="E32" s="152">
        <v>4311.57</v>
      </c>
      <c r="F32" s="152">
        <v>3942.36</v>
      </c>
      <c r="G32" s="152"/>
      <c r="H32" s="152"/>
    </row>
    <row r="33" spans="1:9">
      <c r="A33" s="151">
        <v>39290</v>
      </c>
      <c r="B33" s="152">
        <v>907.29</v>
      </c>
      <c r="C33" s="152">
        <v>938.63</v>
      </c>
      <c r="D33" s="152">
        <v>4192.34</v>
      </c>
      <c r="E33" s="152">
        <v>4273.1499999999996</v>
      </c>
      <c r="F33" s="152">
        <v>3903.97</v>
      </c>
      <c r="G33" s="152"/>
      <c r="H33" s="152"/>
      <c r="I33" s="1"/>
    </row>
    <row r="34" spans="1:9">
      <c r="A34" s="151">
        <v>39293</v>
      </c>
      <c r="B34" s="152">
        <v>907.19</v>
      </c>
      <c r="C34" s="152">
        <v>940.22</v>
      </c>
      <c r="D34" s="152">
        <v>4303.33</v>
      </c>
      <c r="E34" s="152">
        <v>4361.99</v>
      </c>
      <c r="F34" s="152">
        <v>3988.48</v>
      </c>
      <c r="G34" s="152"/>
      <c r="H34" s="153"/>
      <c r="I34" s="1"/>
    </row>
    <row r="35" spans="1:9">
      <c r="A35" s="151">
        <v>39294</v>
      </c>
      <c r="B35" s="152">
        <v>931.88</v>
      </c>
      <c r="C35" s="152">
        <v>966.93</v>
      </c>
      <c r="D35" s="152">
        <v>4321.49</v>
      </c>
      <c r="E35" s="152">
        <v>4401.26</v>
      </c>
      <c r="F35" s="152">
        <v>4023.67</v>
      </c>
      <c r="G35" s="152"/>
      <c r="H35" s="153"/>
    </row>
    <row r="36" spans="1:9">
      <c r="A36" s="206" t="s">
        <v>227</v>
      </c>
      <c r="B36" s="209">
        <v>-6.8099999999999994E-2</v>
      </c>
      <c r="C36" s="209">
        <v>-3.3099999999999997E-2</v>
      </c>
      <c r="D36" s="209">
        <v>0.74870000000000003</v>
      </c>
      <c r="E36" s="209">
        <v>0.8206</v>
      </c>
      <c r="F36" s="209">
        <v>0.76249999999999996</v>
      </c>
      <c r="G36" s="209"/>
      <c r="H36" s="210"/>
    </row>
    <row r="37" spans="1:9">
      <c r="A37" s="243" t="s">
        <v>376</v>
      </c>
      <c r="B37" s="155">
        <v>-4.07E-2</v>
      </c>
      <c r="C37" s="155">
        <v>-2.76E-2</v>
      </c>
      <c r="D37" s="155">
        <v>0.14449999999999999</v>
      </c>
      <c r="E37" s="155">
        <v>0.16689999999999999</v>
      </c>
      <c r="F37" s="155">
        <v>0.15909999999999999</v>
      </c>
      <c r="G37" s="155"/>
      <c r="H37" s="156"/>
    </row>
    <row r="38" spans="1:9">
      <c r="A38" s="157" t="s">
        <v>132</v>
      </c>
      <c r="B38" s="152">
        <v>1011.26</v>
      </c>
      <c r="C38" s="152">
        <v>1056.28</v>
      </c>
      <c r="D38" s="152">
        <v>4321.49</v>
      </c>
      <c r="E38" s="152">
        <v>4401.26</v>
      </c>
      <c r="F38" s="152">
        <v>4023.67</v>
      </c>
      <c r="G38" s="152"/>
      <c r="H38" s="153"/>
    </row>
    <row r="39" spans="1:9">
      <c r="A39" s="158" t="s">
        <v>130</v>
      </c>
      <c r="B39" s="159">
        <v>39276</v>
      </c>
      <c r="C39" s="159">
        <v>39276</v>
      </c>
      <c r="D39" s="159">
        <v>39294</v>
      </c>
      <c r="E39" s="159">
        <v>39294</v>
      </c>
      <c r="F39" s="159">
        <v>39294</v>
      </c>
      <c r="G39" s="159"/>
      <c r="H39" s="160"/>
    </row>
    <row r="40" spans="1:9">
      <c r="A40" s="154" t="s">
        <v>133</v>
      </c>
      <c r="B40" s="161">
        <v>907.19</v>
      </c>
      <c r="C40" s="161">
        <v>938.63</v>
      </c>
      <c r="D40" s="161">
        <v>3542.76</v>
      </c>
      <c r="E40" s="161">
        <v>3582.36</v>
      </c>
      <c r="F40" s="161">
        <v>3288.23</v>
      </c>
      <c r="G40" s="161"/>
      <c r="H40" s="162"/>
    </row>
    <row r="41" spans="1:9">
      <c r="A41" s="163" t="s">
        <v>131</v>
      </c>
      <c r="B41" s="164">
        <v>39293</v>
      </c>
      <c r="C41" s="164">
        <v>39290</v>
      </c>
      <c r="D41" s="164">
        <v>39268</v>
      </c>
      <c r="E41" s="164">
        <v>39268</v>
      </c>
      <c r="F41" s="164">
        <v>39268</v>
      </c>
      <c r="G41" s="164"/>
      <c r="H41" s="165"/>
    </row>
    <row r="42" spans="1:9">
      <c r="A42" s="157" t="s">
        <v>38</v>
      </c>
      <c r="B42" s="152">
        <v>1018.96</v>
      </c>
      <c r="C42" s="152">
        <v>1056.28</v>
      </c>
      <c r="D42" s="152">
        <v>4321.49</v>
      </c>
      <c r="E42" s="152">
        <v>4401.26</v>
      </c>
      <c r="F42" s="152">
        <v>4023.67</v>
      </c>
      <c r="G42" s="152"/>
      <c r="H42" s="153"/>
    </row>
    <row r="43" spans="1:9">
      <c r="A43" s="158" t="s">
        <v>134</v>
      </c>
      <c r="B43" s="159">
        <v>39115</v>
      </c>
      <c r="C43" s="159">
        <v>39276</v>
      </c>
      <c r="D43" s="159">
        <v>39294</v>
      </c>
      <c r="E43" s="159">
        <v>39294</v>
      </c>
      <c r="F43" s="159">
        <v>39294</v>
      </c>
      <c r="G43" s="159"/>
      <c r="H43" s="160"/>
    </row>
    <row r="44" spans="1:9">
      <c r="A44" s="154" t="s">
        <v>39</v>
      </c>
      <c r="B44" s="161">
        <v>865.75</v>
      </c>
      <c r="C44" s="161">
        <v>858.8</v>
      </c>
      <c r="D44" s="161">
        <v>2491.86</v>
      </c>
      <c r="E44" s="161">
        <v>2423.29</v>
      </c>
      <c r="F44" s="161">
        <v>2286.39</v>
      </c>
      <c r="G44" s="161"/>
      <c r="H44" s="162"/>
    </row>
    <row r="45" spans="1:9">
      <c r="A45" s="163" t="s">
        <v>135</v>
      </c>
      <c r="B45" s="164">
        <v>39146</v>
      </c>
      <c r="C45" s="164">
        <v>39146</v>
      </c>
      <c r="D45" s="164">
        <v>39087</v>
      </c>
      <c r="E45" s="164">
        <v>39087</v>
      </c>
      <c r="F45" s="164">
        <v>39087</v>
      </c>
      <c r="G45" s="164"/>
      <c r="H45" s="165"/>
    </row>
    <row r="46" spans="1:9">
      <c r="A46" s="157" t="s">
        <v>136</v>
      </c>
      <c r="B46" s="153">
        <v>1018.96</v>
      </c>
      <c r="C46" s="153">
        <v>1056.28</v>
      </c>
      <c r="D46" s="153">
        <v>4321.49</v>
      </c>
      <c r="E46" s="153">
        <v>4401.26</v>
      </c>
      <c r="F46" s="153">
        <v>4023.67</v>
      </c>
      <c r="G46" s="153"/>
      <c r="H46" s="153"/>
    </row>
    <row r="47" spans="1:9">
      <c r="A47" s="158" t="s">
        <v>138</v>
      </c>
      <c r="B47" s="160">
        <v>39115</v>
      </c>
      <c r="C47" s="160">
        <v>39276</v>
      </c>
      <c r="D47" s="160">
        <v>39294</v>
      </c>
      <c r="E47" s="160">
        <v>39294</v>
      </c>
      <c r="F47" s="160">
        <v>39294</v>
      </c>
      <c r="G47" s="160"/>
      <c r="H47" s="160"/>
    </row>
    <row r="48" spans="1:9">
      <c r="A48" s="154" t="s">
        <v>137</v>
      </c>
      <c r="B48" s="162">
        <v>865.75</v>
      </c>
      <c r="C48" s="162">
        <v>858.8</v>
      </c>
      <c r="D48" s="162">
        <v>928.37</v>
      </c>
      <c r="E48" s="162">
        <v>846.49</v>
      </c>
      <c r="F48" s="162">
        <v>846.49</v>
      </c>
      <c r="G48" s="162"/>
      <c r="H48" s="162"/>
    </row>
    <row r="49" spans="1:8">
      <c r="A49" s="163" t="s">
        <v>139</v>
      </c>
      <c r="B49" s="165">
        <v>39146</v>
      </c>
      <c r="C49" s="165">
        <v>39146</v>
      </c>
      <c r="D49" s="165">
        <v>38505</v>
      </c>
      <c r="E49" s="165">
        <v>38505</v>
      </c>
      <c r="F49" s="165">
        <v>38505</v>
      </c>
      <c r="G49" s="165"/>
      <c r="H49" s="165"/>
    </row>
    <row r="66" spans="8:8" ht="15.75">
      <c r="H66" s="71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B6" sqref="B6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52" t="s">
        <v>167</v>
      </c>
    </row>
    <row r="3" spans="1:8" ht="15">
      <c r="H3" s="54" t="s">
        <v>168</v>
      </c>
    </row>
    <row r="4" spans="1:8" ht="15.75">
      <c r="G4" s="21"/>
    </row>
    <row r="5" spans="1:8" ht="15.75">
      <c r="B5" s="14"/>
      <c r="C5" s="14"/>
      <c r="G5" s="21"/>
    </row>
    <row r="6" spans="1:8" ht="15.75">
      <c r="G6" s="21"/>
    </row>
    <row r="7" spans="1:8" ht="15.75">
      <c r="G7" s="21"/>
    </row>
    <row r="8" spans="1:8" ht="15.75">
      <c r="G8" s="21"/>
    </row>
    <row r="9" spans="1:8" ht="15.75">
      <c r="G9" s="21"/>
    </row>
    <row r="10" spans="1:8" ht="38.25">
      <c r="A10" s="74" t="s">
        <v>170</v>
      </c>
      <c r="B10" s="75"/>
      <c r="C10" s="75"/>
      <c r="D10" s="231" t="s">
        <v>171</v>
      </c>
      <c r="E10" s="230" t="s">
        <v>172</v>
      </c>
      <c r="F10" s="230" t="s">
        <v>173</v>
      </c>
      <c r="G10" s="288" t="s">
        <v>174</v>
      </c>
      <c r="H10" s="289"/>
    </row>
    <row r="11" spans="1:8" ht="15" customHeight="1">
      <c r="A11" s="14"/>
      <c r="B11" s="280" t="s">
        <v>144</v>
      </c>
      <c r="C11" s="89" t="s">
        <v>228</v>
      </c>
      <c r="D11" s="280" t="s">
        <v>351</v>
      </c>
      <c r="E11" s="90">
        <v>39294</v>
      </c>
      <c r="F11" s="91" t="s">
        <v>169</v>
      </c>
      <c r="G11" s="89" t="s">
        <v>350</v>
      </c>
      <c r="H11" s="92">
        <v>2006</v>
      </c>
    </row>
    <row r="12" spans="1:8" ht="15" customHeight="1">
      <c r="A12" s="86" t="s">
        <v>40</v>
      </c>
      <c r="B12" s="77">
        <v>118020159.02</v>
      </c>
      <c r="C12" s="78">
        <v>1339191088.6600001</v>
      </c>
      <c r="D12" s="78">
        <v>297695913.10000002</v>
      </c>
      <c r="E12" s="78">
        <v>1072500000</v>
      </c>
      <c r="F12" s="79">
        <v>162.5</v>
      </c>
      <c r="G12" s="80">
        <v>-0.15496599999999999</v>
      </c>
      <c r="H12" s="80">
        <v>0.58536600000000005</v>
      </c>
    </row>
    <row r="13" spans="1:8" ht="15" customHeight="1">
      <c r="A13" s="86" t="s">
        <v>42</v>
      </c>
      <c r="B13" s="78">
        <v>566257885.15999997</v>
      </c>
      <c r="C13" s="78">
        <v>226575772.31999999</v>
      </c>
      <c r="D13" s="78">
        <v>35997032.259999998</v>
      </c>
      <c r="E13" s="78">
        <v>1053791368</v>
      </c>
      <c r="F13" s="79">
        <v>74.2</v>
      </c>
      <c r="G13" s="80">
        <v>-9.3685000000000004E-2</v>
      </c>
      <c r="H13" s="80">
        <v>5.4200000000000003E-3</v>
      </c>
    </row>
    <row r="14" spans="1:8" ht="15" customHeight="1">
      <c r="A14" s="86" t="s">
        <v>43</v>
      </c>
      <c r="B14" s="78">
        <v>2742235492.46</v>
      </c>
      <c r="C14" s="78">
        <v>2462438016.1999998</v>
      </c>
      <c r="D14" s="78">
        <v>489829018.31999999</v>
      </c>
      <c r="E14" s="78">
        <v>2633800000</v>
      </c>
      <c r="F14" s="79">
        <v>50.65</v>
      </c>
      <c r="G14" s="80">
        <v>3.3883999999999997E-2</v>
      </c>
      <c r="H14" s="80">
        <v>0.23311000000000001</v>
      </c>
    </row>
    <row r="15" spans="1:8" ht="15" customHeight="1">
      <c r="A15" s="86" t="s">
        <v>44</v>
      </c>
      <c r="B15" s="78">
        <v>378812178.68000001</v>
      </c>
      <c r="C15" s="78">
        <v>1159452494.22</v>
      </c>
      <c r="D15" s="78">
        <v>130554058.98</v>
      </c>
      <c r="E15" s="78">
        <v>771120000</v>
      </c>
      <c r="F15" s="79">
        <v>9</v>
      </c>
      <c r="G15" s="80">
        <v>-0.107143</v>
      </c>
      <c r="H15" s="80">
        <v>0.226158</v>
      </c>
    </row>
    <row r="16" spans="1:8" ht="15" customHeight="1">
      <c r="A16" s="86" t="s">
        <v>45</v>
      </c>
      <c r="B16" s="78">
        <v>12397163.26</v>
      </c>
      <c r="C16" s="78">
        <v>89850498.819999993</v>
      </c>
      <c r="D16" s="78">
        <v>6426300.1399999997</v>
      </c>
      <c r="E16" s="78">
        <v>397320000</v>
      </c>
      <c r="F16" s="79">
        <v>132</v>
      </c>
      <c r="G16" s="80">
        <v>-0.04</v>
      </c>
      <c r="H16" s="80">
        <v>0.65517199999999998</v>
      </c>
    </row>
    <row r="17" spans="1:8" ht="15" customHeight="1">
      <c r="A17" s="86" t="s">
        <v>46</v>
      </c>
      <c r="B17" s="77">
        <v>34473875.020000003</v>
      </c>
      <c r="C17" s="78">
        <v>94202991.959999993</v>
      </c>
      <c r="D17" s="78">
        <v>9942106.1400000006</v>
      </c>
      <c r="E17" s="78">
        <v>156553473.36000001</v>
      </c>
      <c r="F17" s="79">
        <v>6.43</v>
      </c>
      <c r="G17" s="80">
        <v>-7.7159999999999998E-3</v>
      </c>
      <c r="H17" s="80">
        <v>7.5250999999999998E-2</v>
      </c>
    </row>
    <row r="18" spans="1:8" ht="15" customHeight="1">
      <c r="A18" s="86" t="s">
        <v>47</v>
      </c>
      <c r="B18" s="78">
        <v>4044696971.2199998</v>
      </c>
      <c r="C18" s="78">
        <v>5996779672.6000004</v>
      </c>
      <c r="D18" s="78">
        <v>356712132.12</v>
      </c>
      <c r="E18" s="78">
        <v>3723000000</v>
      </c>
      <c r="F18" s="79">
        <v>73</v>
      </c>
      <c r="G18" s="80">
        <v>-1.3514E-2</v>
      </c>
      <c r="H18" s="80">
        <v>0.37476500000000001</v>
      </c>
    </row>
    <row r="19" spans="1:8" ht="15" customHeight="1">
      <c r="A19" s="86" t="s">
        <v>48</v>
      </c>
      <c r="B19" s="78">
        <v>20993451.140000001</v>
      </c>
      <c r="C19" s="78">
        <v>14986958.76</v>
      </c>
      <c r="D19" s="78">
        <v>6671601.5999999996</v>
      </c>
      <c r="E19" s="78">
        <v>47852767.619999997</v>
      </c>
      <c r="F19" s="79">
        <v>3.11</v>
      </c>
      <c r="G19" s="80">
        <v>4.7137999999999999E-2</v>
      </c>
      <c r="H19" s="80">
        <v>1.634E-2</v>
      </c>
    </row>
    <row r="20" spans="1:8" ht="15" customHeight="1">
      <c r="A20" s="86" t="s">
        <v>49</v>
      </c>
      <c r="B20" s="77">
        <v>7436530990.1999998</v>
      </c>
      <c r="C20" s="78">
        <v>2131379088.3399999</v>
      </c>
      <c r="D20" s="78">
        <v>125890678.36</v>
      </c>
      <c r="E20" s="78">
        <v>643228754.51999998</v>
      </c>
      <c r="F20" s="79">
        <v>19.72</v>
      </c>
      <c r="G20" s="80">
        <v>-0.202265</v>
      </c>
      <c r="H20" s="80">
        <v>0.214286</v>
      </c>
    </row>
    <row r="21" spans="1:8" ht="15" customHeight="1">
      <c r="A21" s="86" t="s">
        <v>50</v>
      </c>
      <c r="B21" s="77">
        <v>425557943.62</v>
      </c>
      <c r="C21" s="78">
        <v>237328272.12</v>
      </c>
      <c r="D21" s="78">
        <v>39877913.140000001</v>
      </c>
      <c r="E21" s="78">
        <v>831041100</v>
      </c>
      <c r="F21" s="79">
        <v>46.6</v>
      </c>
      <c r="G21" s="80">
        <v>-3.6394000000000003E-2</v>
      </c>
      <c r="H21" s="80">
        <v>0.27671200000000001</v>
      </c>
    </row>
    <row r="22" spans="1:8" ht="15" customHeight="1">
      <c r="A22" s="86" t="s">
        <v>51</v>
      </c>
      <c r="B22" s="77">
        <v>183256281.59999999</v>
      </c>
      <c r="C22" s="78">
        <v>359404946.42000002</v>
      </c>
      <c r="D22" s="78">
        <v>62075212.600000001</v>
      </c>
      <c r="E22" s="78">
        <v>554125008.75</v>
      </c>
      <c r="F22" s="79">
        <v>12.75</v>
      </c>
      <c r="G22" s="81">
        <v>-0.153948</v>
      </c>
      <c r="H22" s="81">
        <v>-0.19303799999999999</v>
      </c>
    </row>
    <row r="23" spans="1:8" ht="15" customHeight="1">
      <c r="A23" s="227" t="s">
        <v>314</v>
      </c>
      <c r="B23" s="77">
        <v>665501952.32000005</v>
      </c>
      <c r="C23" s="78">
        <v>1646673380.9400001</v>
      </c>
      <c r="D23" s="78">
        <v>252256867.25999999</v>
      </c>
      <c r="E23" s="78">
        <v>1657040738.04</v>
      </c>
      <c r="F23" s="79">
        <v>18.989999999999998</v>
      </c>
      <c r="G23" s="81">
        <v>-0.129298</v>
      </c>
      <c r="H23" s="81">
        <v>-0.14111299999999999</v>
      </c>
    </row>
    <row r="24" spans="1:8" ht="15" customHeight="1">
      <c r="A24" s="86" t="s">
        <v>52</v>
      </c>
      <c r="B24" s="78">
        <v>62805689.340000004</v>
      </c>
      <c r="C24" s="78">
        <v>50046126.340000004</v>
      </c>
      <c r="D24" s="78">
        <v>5530695.46</v>
      </c>
      <c r="E24" s="78">
        <v>139878543.75</v>
      </c>
      <c r="F24" s="79">
        <v>6.25</v>
      </c>
      <c r="G24" s="80">
        <v>-6.0150000000000002E-2</v>
      </c>
      <c r="H24" s="80">
        <v>-0.289773</v>
      </c>
    </row>
    <row r="25" spans="1:8" ht="15" customHeight="1">
      <c r="A25" s="86" t="s">
        <v>53</v>
      </c>
      <c r="B25" s="77">
        <v>166694746.97999999</v>
      </c>
      <c r="C25" s="78">
        <v>100374063.81999999</v>
      </c>
      <c r="D25" s="78">
        <v>11759800.26</v>
      </c>
      <c r="E25" s="78">
        <v>242339845</v>
      </c>
      <c r="F25" s="79">
        <v>13.57</v>
      </c>
      <c r="G25" s="80">
        <v>-5.8609999999999999E-3</v>
      </c>
      <c r="H25" s="80">
        <v>0.14902599999999999</v>
      </c>
    </row>
    <row r="26" spans="1:8" ht="15" customHeight="1">
      <c r="A26" s="86" t="s">
        <v>54</v>
      </c>
      <c r="B26" s="77">
        <v>57815069.119999997</v>
      </c>
      <c r="C26" s="78">
        <v>57557478.740000002</v>
      </c>
      <c r="D26" s="78">
        <v>8621046.8200000003</v>
      </c>
      <c r="E26" s="78">
        <v>898800000</v>
      </c>
      <c r="F26" s="79">
        <v>53.5</v>
      </c>
      <c r="G26" s="80">
        <v>0</v>
      </c>
      <c r="H26" s="80">
        <v>0.42476700000000001</v>
      </c>
    </row>
    <row r="27" spans="1:8" ht="15" customHeight="1">
      <c r="A27" s="86" t="s">
        <v>55</v>
      </c>
      <c r="B27" s="78">
        <v>657891769.38</v>
      </c>
      <c r="C27" s="78">
        <v>1311403521.9200001</v>
      </c>
      <c r="D27" s="78">
        <v>215973684.66</v>
      </c>
      <c r="E27" s="78">
        <v>1061015763.39</v>
      </c>
      <c r="F27" s="79">
        <v>12.43</v>
      </c>
      <c r="G27" s="80">
        <v>-0.130769</v>
      </c>
      <c r="H27" s="80">
        <v>-0.24207300000000001</v>
      </c>
    </row>
    <row r="28" spans="1:8" ht="15" customHeight="1">
      <c r="A28" s="227" t="s">
        <v>302</v>
      </c>
      <c r="B28" s="78">
        <v>16396065.199999999</v>
      </c>
      <c r="C28" s="78">
        <v>27475446.84</v>
      </c>
      <c r="D28" s="78">
        <v>2063459.12</v>
      </c>
      <c r="E28" s="78">
        <v>182583072</v>
      </c>
      <c r="F28" s="79">
        <v>93.69</v>
      </c>
      <c r="G28" s="80">
        <v>-7.2375999999999996E-2</v>
      </c>
      <c r="H28" s="80">
        <v>0.51137299999999997</v>
      </c>
    </row>
    <row r="29" spans="1:8" ht="15" customHeight="1">
      <c r="A29" s="227" t="s">
        <v>300</v>
      </c>
      <c r="B29" s="78">
        <v>158776215.46000001</v>
      </c>
      <c r="C29" s="78">
        <v>197897935.08000001</v>
      </c>
      <c r="D29" s="78">
        <v>31673582.719999999</v>
      </c>
      <c r="E29" s="78">
        <v>320881000</v>
      </c>
      <c r="F29" s="79">
        <v>9.41</v>
      </c>
      <c r="G29" s="80">
        <v>-0.13985400000000001</v>
      </c>
      <c r="H29" s="80">
        <v>-0.29248099999999999</v>
      </c>
    </row>
    <row r="30" spans="1:8" ht="15" customHeight="1">
      <c r="A30" s="86" t="s">
        <v>56</v>
      </c>
      <c r="B30" s="78">
        <v>16773518295.24</v>
      </c>
      <c r="C30" s="78">
        <v>12275936720.059999</v>
      </c>
      <c r="D30" s="78">
        <v>2014373707.3399999</v>
      </c>
      <c r="E30" s="78">
        <v>17543392893.75</v>
      </c>
      <c r="F30" s="79">
        <v>55.47</v>
      </c>
      <c r="G30" s="80">
        <v>-4.0311E-2</v>
      </c>
      <c r="H30" s="81">
        <v>-4.5267000000000002E-2</v>
      </c>
    </row>
    <row r="31" spans="1:8" ht="15" customHeight="1">
      <c r="A31" s="86" t="s">
        <v>57</v>
      </c>
      <c r="B31" s="77">
        <v>891973612.53999996</v>
      </c>
      <c r="C31" s="78">
        <v>567483000.05999994</v>
      </c>
      <c r="D31" s="78">
        <v>55299320.18</v>
      </c>
      <c r="E31" s="78">
        <v>3463476867.5999999</v>
      </c>
      <c r="F31" s="79">
        <v>84.72</v>
      </c>
      <c r="G31" s="80">
        <v>-8.1626000000000004E-2</v>
      </c>
      <c r="H31" s="80">
        <v>-4.7555E-2</v>
      </c>
    </row>
    <row r="32" spans="1:8" ht="15" customHeight="1">
      <c r="A32" s="86" t="s">
        <v>58</v>
      </c>
      <c r="B32" s="82">
        <v>24990844.920000002</v>
      </c>
      <c r="C32" s="78">
        <v>15224018.779999999</v>
      </c>
      <c r="D32" s="78">
        <v>1270723.3600000001</v>
      </c>
      <c r="E32" s="78">
        <v>47340000</v>
      </c>
      <c r="F32" s="79">
        <v>13.15</v>
      </c>
      <c r="G32" s="80">
        <v>-0.134299</v>
      </c>
      <c r="H32" s="80">
        <v>2.0171000000000001E-2</v>
      </c>
    </row>
    <row r="33" spans="1:8" ht="15" customHeight="1">
      <c r="A33" s="86" t="s">
        <v>59</v>
      </c>
      <c r="B33" s="77">
        <v>1110072339.9400001</v>
      </c>
      <c r="C33" s="78">
        <v>936435929</v>
      </c>
      <c r="D33" s="78">
        <v>130139125.45999999</v>
      </c>
      <c r="E33" s="78">
        <v>1619310000</v>
      </c>
      <c r="F33" s="79">
        <v>77.11</v>
      </c>
      <c r="G33" s="80">
        <v>5.4567999999999998E-2</v>
      </c>
      <c r="H33" s="80">
        <v>3.6424999999999999E-2</v>
      </c>
    </row>
    <row r="34" spans="1:8" ht="15" customHeight="1">
      <c r="A34" s="227" t="s">
        <v>379</v>
      </c>
      <c r="B34" s="78">
        <v>61004750.299999997</v>
      </c>
      <c r="C34" s="78">
        <v>18680888.059999999</v>
      </c>
      <c r="D34" s="77">
        <v>6040259.5599999996</v>
      </c>
      <c r="E34" s="77">
        <v>176695515.5</v>
      </c>
      <c r="F34" s="83">
        <v>23.45</v>
      </c>
      <c r="G34" s="81">
        <v>1.9564999999999999E-2</v>
      </c>
      <c r="H34" s="81">
        <v>1.9564999999999999E-2</v>
      </c>
    </row>
    <row r="35" spans="1:8" ht="15" customHeight="1">
      <c r="A35" s="227" t="s">
        <v>60</v>
      </c>
      <c r="B35" s="78">
        <v>44385356.979999997</v>
      </c>
      <c r="C35" s="78">
        <v>19178346.5</v>
      </c>
      <c r="D35" s="77">
        <v>625327.02</v>
      </c>
      <c r="E35" s="77">
        <v>121851271.62</v>
      </c>
      <c r="F35" s="83">
        <v>3.06</v>
      </c>
      <c r="G35" s="81">
        <v>-5.8462E-2</v>
      </c>
      <c r="H35" s="81">
        <v>6.9930000000000006E-2</v>
      </c>
    </row>
    <row r="36" spans="1:8" ht="15" customHeight="1">
      <c r="A36" s="86" t="s">
        <v>61</v>
      </c>
      <c r="B36" s="77">
        <v>27415699.039999999</v>
      </c>
      <c r="C36" s="78">
        <v>33680516.020000003</v>
      </c>
      <c r="D36" s="78">
        <v>4085458.52</v>
      </c>
      <c r="E36" s="78">
        <v>100955000</v>
      </c>
      <c r="F36" s="79">
        <v>201.91</v>
      </c>
      <c r="G36" s="80">
        <v>9.7009999999999996E-3</v>
      </c>
      <c r="H36" s="80">
        <v>0.74060300000000001</v>
      </c>
    </row>
    <row r="37" spans="1:8" ht="15" customHeight="1">
      <c r="A37" s="227" t="s">
        <v>320</v>
      </c>
      <c r="B37" s="77">
        <v>15153478.42</v>
      </c>
      <c r="C37" s="78">
        <v>33783273.920000002</v>
      </c>
      <c r="D37" s="78">
        <v>3733146.92</v>
      </c>
      <c r="E37" s="78">
        <v>45360000</v>
      </c>
      <c r="F37" s="79">
        <v>4.32</v>
      </c>
      <c r="G37" s="80">
        <v>-0.10743800000000001</v>
      </c>
      <c r="H37" s="80">
        <v>0.13984199999999999</v>
      </c>
    </row>
    <row r="38" spans="1:8" ht="15" customHeight="1">
      <c r="A38" s="86" t="s">
        <v>62</v>
      </c>
      <c r="B38" s="77">
        <v>4784656773.8999996</v>
      </c>
      <c r="C38" s="78">
        <v>6426829531.6400003</v>
      </c>
      <c r="D38" s="78">
        <v>1126447875.3800001</v>
      </c>
      <c r="E38" s="78">
        <v>8004807580.7999897</v>
      </c>
      <c r="F38" s="79">
        <v>9.6</v>
      </c>
      <c r="G38" s="80">
        <v>-8.3095000000000002E-2</v>
      </c>
      <c r="H38" s="80">
        <v>-9.8591999999999999E-2</v>
      </c>
    </row>
    <row r="39" spans="1:8" ht="15" customHeight="1">
      <c r="A39" s="86" t="s">
        <v>233</v>
      </c>
      <c r="B39" s="77">
        <v>4523052860.2600002</v>
      </c>
      <c r="C39" s="78">
        <v>5916956517.8800001</v>
      </c>
      <c r="D39" s="78">
        <v>841522865.74000001</v>
      </c>
      <c r="E39" s="78">
        <v>4268713364.0999999</v>
      </c>
      <c r="F39" s="79">
        <v>9.3000000000000007</v>
      </c>
      <c r="G39" s="80">
        <v>-0.139685</v>
      </c>
      <c r="H39" s="81">
        <v>-0.13888900000000001</v>
      </c>
    </row>
    <row r="40" spans="1:8" ht="15" customHeight="1">
      <c r="A40" s="86" t="s">
        <v>63</v>
      </c>
      <c r="B40" s="78">
        <v>662318737.05999994</v>
      </c>
      <c r="C40" s="78">
        <v>1935978440.3</v>
      </c>
      <c r="D40" s="78">
        <v>501651411.63999999</v>
      </c>
      <c r="E40" s="78">
        <v>1062836552.7</v>
      </c>
      <c r="F40" s="79">
        <v>26.1</v>
      </c>
      <c r="G40" s="80">
        <v>8.7499999999999994E-2</v>
      </c>
      <c r="H40" s="80">
        <v>0.51304300000000003</v>
      </c>
    </row>
    <row r="41" spans="1:8" ht="15" customHeight="1">
      <c r="A41" s="86" t="s">
        <v>64</v>
      </c>
      <c r="B41" s="77">
        <v>301879162.44</v>
      </c>
      <c r="C41" s="78">
        <v>65163591.359999999</v>
      </c>
      <c r="D41" s="78">
        <v>5413483.4400000004</v>
      </c>
      <c r="E41" s="78">
        <v>45959669.280000001</v>
      </c>
      <c r="F41" s="79">
        <v>1.68</v>
      </c>
      <c r="G41" s="80">
        <v>-5.6180000000000001E-2</v>
      </c>
      <c r="H41" s="80">
        <v>-0.288136</v>
      </c>
    </row>
    <row r="42" spans="1:8" ht="15" customHeight="1">
      <c r="A42" s="227" t="s">
        <v>323</v>
      </c>
      <c r="B42" s="77" t="s">
        <v>41</v>
      </c>
      <c r="C42" s="78">
        <v>170257647.18000001</v>
      </c>
      <c r="D42" s="78">
        <v>81432013.459999993</v>
      </c>
      <c r="E42" s="78">
        <v>470676000</v>
      </c>
      <c r="F42" s="79">
        <v>38.58</v>
      </c>
      <c r="G42" s="80">
        <v>3.1551000000000003E-2</v>
      </c>
      <c r="H42" s="80">
        <v>0.205625</v>
      </c>
    </row>
    <row r="43" spans="1:8" ht="15" customHeight="1">
      <c r="A43" s="86" t="s">
        <v>65</v>
      </c>
      <c r="B43" s="77">
        <v>80071018.359999999</v>
      </c>
      <c r="C43" s="78">
        <v>168726863.16</v>
      </c>
      <c r="D43" s="78">
        <v>27543163.100000001</v>
      </c>
      <c r="E43" s="78">
        <v>366688607.60000002</v>
      </c>
      <c r="F43" s="79">
        <v>53.2</v>
      </c>
      <c r="G43" s="80">
        <v>-1.4815E-2</v>
      </c>
      <c r="H43" s="80">
        <v>8.7934999999999999E-2</v>
      </c>
    </row>
    <row r="44" spans="1:8" ht="15" customHeight="1">
      <c r="A44" s="86" t="s">
        <v>66</v>
      </c>
      <c r="B44" s="77">
        <v>1065413036.9</v>
      </c>
      <c r="C44" s="78">
        <v>778140114.51999998</v>
      </c>
      <c r="D44" s="78">
        <v>92740183.900000006</v>
      </c>
      <c r="E44" s="78">
        <v>1966800000</v>
      </c>
      <c r="F44" s="79">
        <v>81.95</v>
      </c>
      <c r="G44" s="80">
        <v>-2.5448999999999999E-2</v>
      </c>
      <c r="H44" s="80">
        <v>0.154225</v>
      </c>
    </row>
    <row r="45" spans="1:8" ht="15" customHeight="1">
      <c r="A45" s="86" t="s">
        <v>67</v>
      </c>
      <c r="B45" s="77">
        <v>2148165763.48</v>
      </c>
      <c r="C45" s="78">
        <v>1234046180.7</v>
      </c>
      <c r="D45" s="78">
        <v>119023592.92</v>
      </c>
      <c r="E45" s="78">
        <v>2240000000</v>
      </c>
      <c r="F45" s="79">
        <v>32</v>
      </c>
      <c r="G45" s="80">
        <v>-2.6467999999999998E-2</v>
      </c>
      <c r="H45" s="80">
        <v>-0.11357299999999999</v>
      </c>
    </row>
    <row r="46" spans="1:8" ht="15" customHeight="1">
      <c r="A46" s="86" t="s">
        <v>68</v>
      </c>
      <c r="B46" s="84">
        <v>22591567847.7799</v>
      </c>
      <c r="C46" s="78">
        <v>12064038026.84</v>
      </c>
      <c r="D46" s="78">
        <v>1764552761.6800001</v>
      </c>
      <c r="E46" s="78">
        <v>13866000000</v>
      </c>
      <c r="F46" s="79">
        <v>46.22</v>
      </c>
      <c r="G46" s="80">
        <v>-6.6073999999999994E-2</v>
      </c>
      <c r="H46" s="80">
        <v>7.5134000000000006E-2</v>
      </c>
    </row>
    <row r="47" spans="1:8" ht="15" customHeight="1">
      <c r="A47" s="86" t="s">
        <v>69</v>
      </c>
      <c r="B47" s="77">
        <v>415449036.16000003</v>
      </c>
      <c r="C47" s="78">
        <v>609754899.48000002</v>
      </c>
      <c r="D47" s="78">
        <v>98091076.680000007</v>
      </c>
      <c r="E47" s="78">
        <v>1448265000</v>
      </c>
      <c r="F47" s="79">
        <v>39</v>
      </c>
      <c r="G47" s="80">
        <v>-4.6455000000000003E-2</v>
      </c>
      <c r="H47" s="80">
        <v>0.67741899999999999</v>
      </c>
    </row>
    <row r="48" spans="1:8" ht="15" customHeight="1">
      <c r="A48" s="227" t="s">
        <v>301</v>
      </c>
      <c r="B48" s="77" t="s">
        <v>41</v>
      </c>
      <c r="C48" s="78">
        <v>19277519.399999999</v>
      </c>
      <c r="D48" s="78">
        <v>6661803.7599999998</v>
      </c>
      <c r="E48" s="78">
        <v>163296000</v>
      </c>
      <c r="F48" s="79">
        <v>42</v>
      </c>
      <c r="G48" s="80">
        <v>0.12</v>
      </c>
      <c r="H48" s="80">
        <v>0.41176499999999999</v>
      </c>
    </row>
    <row r="49" spans="1:8" ht="15" customHeight="1">
      <c r="A49" s="86" t="s">
        <v>70</v>
      </c>
      <c r="B49" s="77">
        <v>143622565.74000001</v>
      </c>
      <c r="C49" s="78">
        <v>261548493.09999999</v>
      </c>
      <c r="D49" s="78">
        <v>49784919.380000003</v>
      </c>
      <c r="E49" s="78">
        <v>289838013.30000001</v>
      </c>
      <c r="F49" s="79">
        <v>12.98</v>
      </c>
      <c r="G49" s="80">
        <v>8.1667000000000003E-2</v>
      </c>
      <c r="H49" s="80">
        <v>0.83074800000000004</v>
      </c>
    </row>
    <row r="50" spans="1:8" ht="15" customHeight="1">
      <c r="A50" s="86" t="s">
        <v>71</v>
      </c>
      <c r="B50" s="78">
        <v>9498883844.8799896</v>
      </c>
      <c r="C50" s="78">
        <v>8916520700.4200001</v>
      </c>
      <c r="D50" s="78">
        <v>1142280768.52</v>
      </c>
      <c r="E50" s="78">
        <v>16013083200</v>
      </c>
      <c r="F50" s="79">
        <v>112.16</v>
      </c>
      <c r="G50" s="80">
        <v>-4.7069E-2</v>
      </c>
      <c r="H50" s="80">
        <v>-2.9002E-2</v>
      </c>
    </row>
    <row r="51" spans="1:8" ht="15" customHeight="1">
      <c r="A51" s="86" t="s">
        <v>72</v>
      </c>
      <c r="B51" s="78">
        <v>2329728280.8800001</v>
      </c>
      <c r="C51" s="78">
        <v>1984365935.0599999</v>
      </c>
      <c r="D51" s="78">
        <v>276758636.31999999</v>
      </c>
      <c r="E51" s="78">
        <v>1420711420.4400001</v>
      </c>
      <c r="F51" s="79">
        <v>37.96</v>
      </c>
      <c r="G51" s="80">
        <v>-6.1093000000000001E-2</v>
      </c>
      <c r="H51" s="80">
        <v>-1.9120999999999999E-2</v>
      </c>
    </row>
    <row r="52" spans="1:8" ht="15" customHeight="1">
      <c r="A52" s="86" t="s">
        <v>73</v>
      </c>
      <c r="B52" s="78">
        <v>78280480.879999995</v>
      </c>
      <c r="C52" s="78">
        <v>86966889.359999999</v>
      </c>
      <c r="D52" s="78">
        <v>17481608.100000001</v>
      </c>
      <c r="E52" s="78">
        <v>230180000</v>
      </c>
      <c r="F52" s="79">
        <v>33.85</v>
      </c>
      <c r="G52" s="80">
        <v>-4.4120000000000001E-3</v>
      </c>
      <c r="H52" s="80">
        <v>0.35413499999999998</v>
      </c>
    </row>
    <row r="53" spans="1:8" ht="15" customHeight="1">
      <c r="A53" s="86" t="s">
        <v>74</v>
      </c>
      <c r="B53" s="77">
        <v>164284971.24000001</v>
      </c>
      <c r="C53" s="78">
        <v>151501861.78</v>
      </c>
      <c r="D53" s="77">
        <v>9968591.9199999999</v>
      </c>
      <c r="E53" s="77">
        <v>201629007.5</v>
      </c>
      <c r="F53" s="83">
        <v>56.5</v>
      </c>
      <c r="G53" s="81">
        <v>-3.2534E-2</v>
      </c>
      <c r="H53" s="81">
        <v>0.44132700000000002</v>
      </c>
    </row>
    <row r="54" spans="1:8" ht="15" customHeight="1">
      <c r="A54" s="86" t="s">
        <v>75</v>
      </c>
      <c r="B54" s="78">
        <v>649959273.77999997</v>
      </c>
      <c r="C54" s="78">
        <v>659738021.65999997</v>
      </c>
      <c r="D54" s="78">
        <v>136492914.78</v>
      </c>
      <c r="E54" s="78">
        <v>966400000</v>
      </c>
      <c r="F54" s="79">
        <v>60.4</v>
      </c>
      <c r="G54" s="80">
        <v>0.16986200000000001</v>
      </c>
      <c r="H54" s="80">
        <v>0.73762899999999998</v>
      </c>
    </row>
    <row r="55" spans="1:8" ht="15" customHeight="1">
      <c r="A55" s="86" t="s">
        <v>76</v>
      </c>
      <c r="B55" s="78">
        <v>425173799.81999999</v>
      </c>
      <c r="C55" s="78">
        <v>318515932.07999998</v>
      </c>
      <c r="D55" s="78">
        <v>52637026.420000002</v>
      </c>
      <c r="E55" s="78">
        <v>693941928.82000005</v>
      </c>
      <c r="F55" s="79">
        <v>33.729999999999997</v>
      </c>
      <c r="G55" s="80">
        <v>6.0692000000000003E-2</v>
      </c>
      <c r="H55" s="80">
        <v>0.19950200000000001</v>
      </c>
    </row>
    <row r="56" spans="1:8" ht="3.75" customHeight="1">
      <c r="A56" s="257"/>
      <c r="B56" s="8"/>
      <c r="C56" s="5"/>
      <c r="D56" s="5"/>
      <c r="E56" s="5"/>
      <c r="F56" s="254"/>
      <c r="G56" s="6"/>
    </row>
    <row r="57" spans="1:8" ht="15" customHeight="1">
      <c r="A57" s="253"/>
      <c r="B57" s="8"/>
      <c r="C57" s="5"/>
      <c r="D57" s="5"/>
      <c r="E57" s="5"/>
      <c r="F57" s="254"/>
      <c r="G57" s="6"/>
      <c r="H57" s="259" t="s">
        <v>297</v>
      </c>
    </row>
    <row r="58" spans="1:8" ht="15" customHeight="1">
      <c r="A58" s="253"/>
      <c r="B58" s="8"/>
      <c r="C58" s="5"/>
      <c r="D58" s="5"/>
      <c r="E58" s="5"/>
      <c r="F58" s="254"/>
      <c r="G58" s="6"/>
      <c r="H58" s="259" t="s">
        <v>298</v>
      </c>
    </row>
    <row r="59" spans="1:8" ht="15" customHeight="1">
      <c r="A59" s="253"/>
      <c r="B59" s="8"/>
      <c r="C59" s="5"/>
      <c r="D59" s="5"/>
      <c r="E59" s="5"/>
      <c r="F59" s="254"/>
      <c r="G59" s="6"/>
      <c r="H59" s="259" t="s">
        <v>299</v>
      </c>
    </row>
    <row r="60" spans="1:8" ht="15" customHeight="1">
      <c r="A60" s="253"/>
      <c r="B60" s="8"/>
      <c r="C60" s="5"/>
      <c r="D60" s="5"/>
      <c r="E60" s="5"/>
      <c r="F60" s="254"/>
      <c r="G60" s="6"/>
      <c r="H60" s="259" t="s">
        <v>315</v>
      </c>
    </row>
    <row r="61" spans="1:8" ht="15" customHeight="1">
      <c r="A61" s="253"/>
      <c r="B61" s="8"/>
      <c r="C61" s="5"/>
      <c r="D61" s="5"/>
      <c r="E61" s="5"/>
      <c r="F61" s="254"/>
      <c r="G61" s="6"/>
      <c r="H61" s="259" t="s">
        <v>324</v>
      </c>
    </row>
    <row r="62" spans="1:8" ht="15" customHeight="1">
      <c r="A62" s="253"/>
      <c r="B62" s="8"/>
      <c r="C62" s="5"/>
      <c r="D62" s="5"/>
      <c r="E62" s="5"/>
      <c r="F62" s="254"/>
      <c r="G62" s="6"/>
      <c r="H62" s="259" t="s">
        <v>325</v>
      </c>
    </row>
    <row r="63" spans="1:8" ht="15" customHeight="1">
      <c r="H63" s="259" t="s">
        <v>378</v>
      </c>
    </row>
    <row r="64" spans="1:8" ht="7.5" customHeight="1"/>
    <row r="65" spans="8:8" ht="15.75">
      <c r="H65" s="71">
        <v>10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C7" sqref="C7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255" t="s">
        <v>344</v>
      </c>
    </row>
    <row r="3" spans="1:8" ht="15">
      <c r="H3" s="256" t="s">
        <v>345</v>
      </c>
    </row>
    <row r="4" spans="1:8" ht="15.75">
      <c r="G4" s="21"/>
    </row>
    <row r="5" spans="1:8" ht="15.75">
      <c r="G5" s="21"/>
    </row>
    <row r="6" spans="1:8" ht="15.75">
      <c r="B6" s="14"/>
      <c r="G6" s="21"/>
    </row>
    <row r="7" spans="1:8" ht="15.75">
      <c r="G7" s="21"/>
    </row>
    <row r="8" spans="1:8" ht="15.75">
      <c r="G8" s="21"/>
    </row>
    <row r="9" spans="1:8" ht="15.75">
      <c r="G9" s="21"/>
      <c r="H9" s="260" t="s">
        <v>303</v>
      </c>
    </row>
    <row r="10" spans="1:8" ht="3.75" customHeight="1">
      <c r="G10" s="21"/>
    </row>
    <row r="11" spans="1:8" ht="38.25">
      <c r="A11" s="74" t="s">
        <v>170</v>
      </c>
      <c r="B11" s="75"/>
      <c r="C11" s="75"/>
      <c r="D11" s="231" t="s">
        <v>171</v>
      </c>
      <c r="E11" s="230" t="s">
        <v>172</v>
      </c>
      <c r="F11" s="230" t="s">
        <v>173</v>
      </c>
      <c r="G11" s="288" t="s">
        <v>174</v>
      </c>
      <c r="H11" s="289"/>
    </row>
    <row r="12" spans="1:8" ht="15" customHeight="1">
      <c r="A12" s="14"/>
      <c r="B12" s="280" t="s">
        <v>144</v>
      </c>
      <c r="C12" s="89" t="s">
        <v>228</v>
      </c>
      <c r="D12" s="280" t="s">
        <v>351</v>
      </c>
      <c r="E12" s="90">
        <v>39294</v>
      </c>
      <c r="F12" s="91" t="s">
        <v>169</v>
      </c>
      <c r="G12" s="89" t="s">
        <v>350</v>
      </c>
      <c r="H12" s="92">
        <v>2006</v>
      </c>
    </row>
    <row r="13" spans="1:8" ht="15" customHeight="1">
      <c r="A13" s="86" t="s">
        <v>77</v>
      </c>
      <c r="B13" s="77">
        <v>127798117.62</v>
      </c>
      <c r="C13" s="78">
        <v>327358388.74000001</v>
      </c>
      <c r="D13" s="78">
        <v>11524451.26</v>
      </c>
      <c r="E13" s="78">
        <v>134905400</v>
      </c>
      <c r="F13" s="79">
        <v>3.46</v>
      </c>
      <c r="G13" s="80">
        <v>-4.4199000000000002E-2</v>
      </c>
      <c r="H13" s="80">
        <v>0.214035</v>
      </c>
    </row>
    <row r="14" spans="1:8" ht="15" customHeight="1">
      <c r="A14" s="227" t="s">
        <v>328</v>
      </c>
      <c r="B14" s="77">
        <v>331143823.24000001</v>
      </c>
      <c r="C14" s="78">
        <v>764176541.98000002</v>
      </c>
      <c r="D14" s="78">
        <v>89274366.739999995</v>
      </c>
      <c r="E14" s="78">
        <v>666882249.22000003</v>
      </c>
      <c r="F14" s="79">
        <v>9.7899999999999991</v>
      </c>
      <c r="G14" s="80">
        <v>-7.2038000000000005E-2</v>
      </c>
      <c r="H14" s="80">
        <v>-2.039E-3</v>
      </c>
    </row>
    <row r="15" spans="1:8" ht="15" customHeight="1">
      <c r="A15" s="227" t="s">
        <v>322</v>
      </c>
      <c r="B15" s="77">
        <v>5559623.0800000001</v>
      </c>
      <c r="C15" s="78">
        <v>28304593.82</v>
      </c>
      <c r="D15" s="78">
        <v>3868878.02</v>
      </c>
      <c r="E15" s="78">
        <v>83126874.049999997</v>
      </c>
      <c r="F15" s="79">
        <v>125.95</v>
      </c>
      <c r="G15" s="80">
        <v>4.9583000000000002E-2</v>
      </c>
      <c r="H15" s="80">
        <v>2.0719509999999999</v>
      </c>
    </row>
    <row r="16" spans="1:8" ht="15" customHeight="1">
      <c r="A16" s="86" t="s">
        <v>78</v>
      </c>
      <c r="B16" s="78">
        <v>12469269249.76</v>
      </c>
      <c r="C16" s="78">
        <v>9335741411.6800003</v>
      </c>
      <c r="D16" s="78">
        <v>1324286546.04</v>
      </c>
      <c r="E16" s="78">
        <v>8275399999.9999905</v>
      </c>
      <c r="F16" s="79">
        <v>17.989999999999998</v>
      </c>
      <c r="G16" s="80">
        <v>-2.7567999999999999E-2</v>
      </c>
      <c r="H16" s="80">
        <v>-0.11379300000000001</v>
      </c>
    </row>
    <row r="17" spans="1:8" ht="15" customHeight="1">
      <c r="A17" s="87" t="s">
        <v>79</v>
      </c>
      <c r="B17" s="78">
        <v>1164233222.5</v>
      </c>
      <c r="C17" s="78">
        <v>542214683.63999999</v>
      </c>
      <c r="D17" s="78">
        <v>51169080.799999997</v>
      </c>
      <c r="E17" s="78">
        <v>2958511857.5999999</v>
      </c>
      <c r="F17" s="79">
        <v>24.7</v>
      </c>
      <c r="G17" s="80">
        <v>-8.8280000000000008E-3</v>
      </c>
      <c r="H17" s="80">
        <v>-1.5544000000000001E-2</v>
      </c>
    </row>
    <row r="18" spans="1:8" ht="15" customHeight="1">
      <c r="A18" s="86" t="s">
        <v>80</v>
      </c>
      <c r="B18" s="77">
        <v>18854940.440000001</v>
      </c>
      <c r="C18" s="78">
        <v>10957343.42</v>
      </c>
      <c r="D18" s="78">
        <v>3467321.14</v>
      </c>
      <c r="E18" s="78">
        <v>77400000</v>
      </c>
      <c r="F18" s="79">
        <v>19.350000000000001</v>
      </c>
      <c r="G18" s="80">
        <v>0.121739</v>
      </c>
      <c r="H18" s="80">
        <v>0.17272699999999999</v>
      </c>
    </row>
    <row r="19" spans="1:8" ht="15" customHeight="1">
      <c r="A19" s="86" t="s">
        <v>81</v>
      </c>
      <c r="B19" s="77">
        <v>5500647949.04</v>
      </c>
      <c r="C19" s="78">
        <v>3867326303.6199999</v>
      </c>
      <c r="D19" s="78">
        <v>398369787.22000003</v>
      </c>
      <c r="E19" s="78">
        <v>5436648000</v>
      </c>
      <c r="F19" s="79">
        <v>36</v>
      </c>
      <c r="G19" s="80">
        <v>-4.9630000000000001E-2</v>
      </c>
      <c r="H19" s="80">
        <v>-0.109352</v>
      </c>
    </row>
    <row r="20" spans="1:8" ht="15" customHeight="1">
      <c r="A20" s="86" t="s">
        <v>82</v>
      </c>
      <c r="B20" s="78">
        <v>8218511189.4200001</v>
      </c>
      <c r="C20" s="78">
        <v>8243053217.1800003</v>
      </c>
      <c r="D20" s="78">
        <v>1569275292.6400001</v>
      </c>
      <c r="E20" s="78">
        <v>10183709313.690001</v>
      </c>
      <c r="F20" s="79">
        <v>61.93</v>
      </c>
      <c r="G20" s="80">
        <v>-9.1199999999999996E-3</v>
      </c>
      <c r="H20" s="80">
        <v>0.44797799999999999</v>
      </c>
    </row>
    <row r="21" spans="1:8" ht="15" customHeight="1">
      <c r="A21" s="227" t="s">
        <v>245</v>
      </c>
      <c r="B21" s="77" t="s">
        <v>41</v>
      </c>
      <c r="C21" s="78">
        <v>151958035.72</v>
      </c>
      <c r="D21" s="78">
        <v>15984997</v>
      </c>
      <c r="E21" s="78">
        <v>377280000</v>
      </c>
      <c r="F21" s="79">
        <v>10.48</v>
      </c>
      <c r="G21" s="80">
        <v>-1.1320999999999999E-2</v>
      </c>
      <c r="H21" s="80">
        <v>-4.7273000000000003E-2</v>
      </c>
    </row>
    <row r="22" spans="1:8" ht="15" customHeight="1">
      <c r="A22" s="86" t="s">
        <v>83</v>
      </c>
      <c r="B22" s="78">
        <v>2648738845.0599999</v>
      </c>
      <c r="C22" s="78">
        <v>1788824524.9400001</v>
      </c>
      <c r="D22" s="78">
        <v>268613434.44</v>
      </c>
      <c r="E22" s="78">
        <v>5420100000</v>
      </c>
      <c r="F22" s="79">
        <v>51.62</v>
      </c>
      <c r="G22" s="80">
        <v>-2.2348E-2</v>
      </c>
      <c r="H22" s="80">
        <v>-2.9699E-2</v>
      </c>
    </row>
    <row r="23" spans="1:8" ht="15" customHeight="1">
      <c r="A23" s="86" t="s">
        <v>84</v>
      </c>
      <c r="B23" s="78">
        <v>4376545056.5200005</v>
      </c>
      <c r="C23" s="78">
        <v>3756734824.6999998</v>
      </c>
      <c r="D23" s="78">
        <v>484119989.01999998</v>
      </c>
      <c r="E23" s="78">
        <v>3808516324.5999999</v>
      </c>
      <c r="F23" s="79">
        <v>51.35</v>
      </c>
      <c r="G23" s="80">
        <v>-6.1242999999999999E-2</v>
      </c>
      <c r="H23" s="80">
        <v>0.14111099999999999</v>
      </c>
    </row>
    <row r="24" spans="1:8" ht="15" customHeight="1">
      <c r="A24" s="86" t="s">
        <v>85</v>
      </c>
      <c r="B24" s="78">
        <v>125390300.95999999</v>
      </c>
      <c r="C24" s="78">
        <v>99626421.359999999</v>
      </c>
      <c r="D24" s="78">
        <v>18983751.140000001</v>
      </c>
      <c r="E24" s="78">
        <v>185000000</v>
      </c>
      <c r="F24" s="79">
        <v>37</v>
      </c>
      <c r="G24" s="80">
        <v>6.803E-3</v>
      </c>
      <c r="H24" s="80">
        <v>5.7142999999999999E-2</v>
      </c>
    </row>
    <row r="25" spans="1:8" ht="15" customHeight="1">
      <c r="A25" s="86" t="s">
        <v>86</v>
      </c>
      <c r="B25" s="78">
        <v>1055020920.5599999</v>
      </c>
      <c r="C25" s="78">
        <v>1087446570.3</v>
      </c>
      <c r="D25" s="78">
        <v>176467535.68000001</v>
      </c>
      <c r="E25" s="78">
        <v>1245015980.4000001</v>
      </c>
      <c r="F25" s="79">
        <v>27.85</v>
      </c>
      <c r="G25" s="80">
        <v>7.9620000000000003E-3</v>
      </c>
      <c r="H25" s="80">
        <v>0.151778</v>
      </c>
    </row>
    <row r="26" spans="1:8" ht="3.75" customHeight="1">
      <c r="A26" s="99"/>
      <c r="B26" s="5"/>
      <c r="C26" s="5"/>
      <c r="D26" s="5"/>
      <c r="E26" s="5"/>
      <c r="F26" s="254"/>
      <c r="G26" s="6"/>
    </row>
    <row r="27" spans="1:8" ht="15" customHeight="1">
      <c r="A27" s="99"/>
      <c r="B27" s="5"/>
      <c r="C27" s="5"/>
      <c r="D27" s="5"/>
      <c r="E27" s="5"/>
      <c r="F27" s="254"/>
      <c r="G27" s="6"/>
      <c r="H27" s="259" t="s">
        <v>296</v>
      </c>
    </row>
    <row r="28" spans="1:8" ht="15" customHeight="1">
      <c r="A28" s="99"/>
      <c r="B28" s="8"/>
      <c r="C28" s="5"/>
      <c r="D28" s="5"/>
      <c r="E28" s="5"/>
      <c r="F28" s="254"/>
      <c r="G28" s="6"/>
      <c r="H28" s="259" t="s">
        <v>321</v>
      </c>
    </row>
    <row r="29" spans="1:8" ht="15" customHeight="1">
      <c r="A29" s="99"/>
      <c r="B29" s="8"/>
      <c r="C29" s="5"/>
      <c r="D29" s="5"/>
      <c r="E29" s="5"/>
      <c r="F29" s="254"/>
      <c r="G29" s="6"/>
      <c r="H29" s="259" t="s">
        <v>377</v>
      </c>
    </row>
    <row r="30" spans="1:8" ht="15" customHeight="1"/>
    <row r="31" spans="1:8" ht="11.25" customHeight="1"/>
    <row r="32" spans="1:8" ht="15" customHeight="1"/>
    <row r="33" spans="1:8" ht="15" customHeight="1"/>
    <row r="34" spans="1:8" ht="15" customHeight="1">
      <c r="G34" s="21"/>
      <c r="H34" s="260" t="s">
        <v>292</v>
      </c>
    </row>
    <row r="35" spans="1:8" ht="3.75" customHeight="1">
      <c r="G35" s="21"/>
    </row>
    <row r="36" spans="1:8" ht="38.25" customHeight="1">
      <c r="A36" s="74" t="s">
        <v>170</v>
      </c>
      <c r="B36" s="75"/>
      <c r="C36" s="75"/>
      <c r="D36" s="231" t="s">
        <v>171</v>
      </c>
      <c r="E36" s="230" t="s">
        <v>172</v>
      </c>
      <c r="F36" s="230" t="s">
        <v>173</v>
      </c>
      <c r="G36" s="290" t="s">
        <v>174</v>
      </c>
      <c r="H36" s="291"/>
    </row>
    <row r="37" spans="1:8" ht="15" customHeight="1">
      <c r="A37" s="14"/>
      <c r="B37" s="280" t="s">
        <v>144</v>
      </c>
      <c r="C37" s="89" t="s">
        <v>228</v>
      </c>
      <c r="D37" s="280" t="s">
        <v>351</v>
      </c>
      <c r="E37" s="90">
        <v>39294</v>
      </c>
      <c r="F37" s="91" t="s">
        <v>169</v>
      </c>
      <c r="G37" s="89" t="s">
        <v>350</v>
      </c>
      <c r="H37" s="92">
        <v>2006</v>
      </c>
    </row>
    <row r="38" spans="1:8" ht="15" customHeight="1">
      <c r="A38" s="86" t="s">
        <v>293</v>
      </c>
      <c r="B38" s="77">
        <v>9742033.5800000001</v>
      </c>
      <c r="C38" s="78">
        <v>42220785.460000001</v>
      </c>
      <c r="D38" s="78">
        <v>7341703.0199999996</v>
      </c>
      <c r="E38" s="78">
        <v>183483600</v>
      </c>
      <c r="F38" s="79">
        <v>285.8</v>
      </c>
      <c r="G38" s="80">
        <v>5.8519000000000002E-2</v>
      </c>
      <c r="H38" s="80">
        <v>1.1984619999999999</v>
      </c>
    </row>
    <row r="39" spans="1:8" ht="15" customHeight="1">
      <c r="A39" s="86" t="s">
        <v>294</v>
      </c>
      <c r="B39" s="78">
        <v>96260439.819999993</v>
      </c>
      <c r="C39" s="78">
        <v>108642613.73999999</v>
      </c>
      <c r="D39" s="78">
        <v>10659255.939999999</v>
      </c>
      <c r="E39" s="78">
        <v>1281178500</v>
      </c>
      <c r="F39" s="79">
        <v>348.62</v>
      </c>
      <c r="G39" s="80">
        <v>-8.2602999999999996E-2</v>
      </c>
      <c r="H39" s="80">
        <v>0.37718299999999999</v>
      </c>
    </row>
    <row r="40" spans="1:8" ht="15" customHeight="1">
      <c r="A40" s="86" t="s">
        <v>295</v>
      </c>
      <c r="B40" s="78">
        <v>3703343915.0999999</v>
      </c>
      <c r="C40" s="78">
        <v>7689276960.7600002</v>
      </c>
      <c r="D40" s="78">
        <v>2184644404.1999998</v>
      </c>
      <c r="E40" s="78">
        <v>5115000000</v>
      </c>
      <c r="F40" s="79">
        <v>17.05</v>
      </c>
      <c r="G40" s="80">
        <v>-0.19537499999999999</v>
      </c>
      <c r="H40" s="80">
        <v>-0.12313</v>
      </c>
    </row>
    <row r="41" spans="1:8" ht="15" customHeight="1">
      <c r="A41" s="227" t="s">
        <v>329</v>
      </c>
      <c r="B41" s="77" t="s">
        <v>41</v>
      </c>
      <c r="C41" s="78">
        <v>36322295.380000003</v>
      </c>
      <c r="D41" s="78">
        <v>3805310.44</v>
      </c>
      <c r="E41" s="78">
        <v>49304152.799999997</v>
      </c>
      <c r="F41" s="79">
        <v>7.9</v>
      </c>
      <c r="G41" s="80">
        <v>-0.122222</v>
      </c>
      <c r="H41" s="80">
        <v>-0.122222</v>
      </c>
    </row>
    <row r="42" spans="1:8" ht="3.75" customHeight="1"/>
    <row r="43" spans="1:8" ht="15" customHeight="1">
      <c r="H43" s="228" t="s">
        <v>327</v>
      </c>
    </row>
    <row r="44" spans="1:8" ht="15" customHeight="1"/>
    <row r="49" spans="1:8" ht="15" customHeight="1">
      <c r="A49" s="99"/>
      <c r="B49" s="8"/>
      <c r="C49" s="5"/>
      <c r="D49" s="5"/>
      <c r="E49" s="5"/>
      <c r="F49" s="254"/>
      <c r="G49" s="6"/>
      <c r="H49" s="6"/>
    </row>
    <row r="50" spans="1:8" ht="15" customHeight="1">
      <c r="G50" s="21"/>
      <c r="H50" s="21" t="s">
        <v>326</v>
      </c>
    </row>
    <row r="51" spans="1:8" ht="3.75" customHeight="1">
      <c r="G51" s="21"/>
    </row>
    <row r="52" spans="1:8" ht="38.25" customHeight="1">
      <c r="A52" s="74" t="s">
        <v>170</v>
      </c>
      <c r="B52" s="75"/>
      <c r="C52" s="75"/>
      <c r="D52" s="231" t="s">
        <v>171</v>
      </c>
      <c r="E52" s="230" t="s">
        <v>172</v>
      </c>
      <c r="F52" s="230" t="s">
        <v>173</v>
      </c>
      <c r="G52" s="290" t="s">
        <v>174</v>
      </c>
      <c r="H52" s="291"/>
    </row>
    <row r="53" spans="1:8" ht="15" customHeight="1">
      <c r="A53" s="14"/>
      <c r="B53" s="280" t="s">
        <v>144</v>
      </c>
      <c r="C53" s="89" t="s">
        <v>228</v>
      </c>
      <c r="D53" s="280" t="s">
        <v>351</v>
      </c>
      <c r="E53" s="90">
        <v>39294</v>
      </c>
      <c r="F53" s="91" t="s">
        <v>169</v>
      </c>
      <c r="G53" s="89" t="s">
        <v>350</v>
      </c>
      <c r="H53" s="92">
        <v>2006</v>
      </c>
    </row>
    <row r="54" spans="1:8" ht="15" customHeight="1">
      <c r="A54" s="227" t="s">
        <v>330</v>
      </c>
      <c r="B54" s="77">
        <v>1056179.2</v>
      </c>
      <c r="C54" s="78">
        <v>8444671.5800000001</v>
      </c>
      <c r="D54" s="78">
        <v>846427.26</v>
      </c>
      <c r="E54" s="78">
        <v>43200000</v>
      </c>
      <c r="F54" s="79">
        <v>11.52</v>
      </c>
      <c r="G54" s="80">
        <v>-1.1159000000000001E-2</v>
      </c>
      <c r="H54" s="80">
        <v>0.129412</v>
      </c>
    </row>
    <row r="55" spans="1:8" ht="15" customHeight="1">
      <c r="A55" s="227" t="s">
        <v>331</v>
      </c>
      <c r="B55" s="78">
        <v>221163</v>
      </c>
      <c r="C55" s="78">
        <v>1184401</v>
      </c>
      <c r="D55" s="78">
        <v>178071</v>
      </c>
      <c r="E55" s="78">
        <v>29500000</v>
      </c>
      <c r="F55" s="79">
        <v>59</v>
      </c>
      <c r="G55" s="80">
        <v>-1.6919999999999999E-3</v>
      </c>
      <c r="H55" s="80">
        <v>0.69054400000000005</v>
      </c>
    </row>
    <row r="56" spans="1:8" ht="15" customHeight="1">
      <c r="A56" s="227" t="s">
        <v>380</v>
      </c>
      <c r="B56" s="77">
        <v>0</v>
      </c>
      <c r="C56" s="78">
        <v>12198506.34</v>
      </c>
      <c r="D56" s="78">
        <v>12198506.34</v>
      </c>
      <c r="E56" s="78">
        <v>28800000</v>
      </c>
      <c r="F56" s="79">
        <v>36</v>
      </c>
      <c r="G56" s="80">
        <v>-0.14285700000000001</v>
      </c>
      <c r="H56" s="80">
        <v>-0.14285700000000001</v>
      </c>
    </row>
    <row r="57" spans="1:8" ht="3.75" customHeight="1"/>
    <row r="58" spans="1:8" ht="15" customHeight="1">
      <c r="H58" s="228" t="s">
        <v>332</v>
      </c>
    </row>
    <row r="59" spans="1:8" ht="15" customHeight="1">
      <c r="H59" s="228" t="s">
        <v>333</v>
      </c>
    </row>
    <row r="60" spans="1:8" ht="15" customHeight="1">
      <c r="A60" s="253"/>
      <c r="B60" s="8"/>
      <c r="C60" s="5"/>
      <c r="D60" s="5"/>
      <c r="E60" s="5"/>
      <c r="F60" s="254"/>
      <c r="G60" s="6"/>
      <c r="H60" s="228" t="s">
        <v>381</v>
      </c>
    </row>
    <row r="61" spans="1:8">
      <c r="A61" s="14"/>
      <c r="B61" s="14"/>
      <c r="C61" s="14"/>
      <c r="D61" s="14"/>
      <c r="E61" s="14"/>
      <c r="F61" s="14"/>
      <c r="G61" s="14"/>
      <c r="H61" s="258"/>
    </row>
    <row r="62" spans="1:8">
      <c r="A62" s="14"/>
      <c r="B62" s="14"/>
      <c r="C62" s="14"/>
      <c r="D62" s="14"/>
      <c r="E62" s="14"/>
      <c r="F62" s="14"/>
      <c r="G62" s="14"/>
      <c r="H62" s="259"/>
    </row>
    <row r="65" spans="8:8" ht="15.75">
      <c r="H65" s="71">
        <v>11</v>
      </c>
    </row>
  </sheetData>
  <mergeCells count="3">
    <mergeCell ref="G11:H11"/>
    <mergeCell ref="G36:H36"/>
    <mergeCell ref="G52:H52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workbookViewId="0">
      <selection activeCell="C5" sqref="C5"/>
    </sheetView>
  </sheetViews>
  <sheetFormatPr baseColWidth="10" defaultRowHeight="12.75"/>
  <cols>
    <col min="1" max="1" width="39.42578125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52" t="s">
        <v>252</v>
      </c>
    </row>
    <row r="3" spans="1:8" ht="15">
      <c r="H3" s="54" t="s">
        <v>253</v>
      </c>
    </row>
    <row r="4" spans="1:8" ht="15.75">
      <c r="G4" s="21"/>
    </row>
    <row r="5" spans="1:8" ht="15.75">
      <c r="B5" s="14"/>
      <c r="G5" s="21"/>
    </row>
    <row r="6" spans="1:8" ht="15.75">
      <c r="G6" s="21"/>
    </row>
    <row r="7" spans="1:8" ht="15.75">
      <c r="G7" s="21"/>
    </row>
    <row r="8" spans="1:8" ht="15.75">
      <c r="G8" s="21"/>
    </row>
    <row r="9" spans="1:8" ht="15.75">
      <c r="G9" s="21"/>
    </row>
    <row r="10" spans="1:8" ht="38.25">
      <c r="A10" s="74" t="s">
        <v>170</v>
      </c>
      <c r="B10" s="75"/>
      <c r="C10" s="75"/>
      <c r="D10" s="231" t="s">
        <v>171</v>
      </c>
      <c r="E10" s="230" t="s">
        <v>172</v>
      </c>
      <c r="F10" s="230" t="s">
        <v>173</v>
      </c>
      <c r="G10" s="288" t="s">
        <v>174</v>
      </c>
      <c r="H10" s="289"/>
    </row>
    <row r="11" spans="1:8" ht="15" customHeight="1">
      <c r="A11" s="14"/>
      <c r="B11" s="280" t="s">
        <v>144</v>
      </c>
      <c r="C11" s="89" t="s">
        <v>228</v>
      </c>
      <c r="D11" s="280" t="s">
        <v>351</v>
      </c>
      <c r="E11" s="90">
        <v>39294</v>
      </c>
      <c r="F11" s="91" t="s">
        <v>169</v>
      </c>
      <c r="G11" s="89" t="s">
        <v>350</v>
      </c>
      <c r="H11" s="92">
        <v>2006</v>
      </c>
    </row>
    <row r="12" spans="1:8" ht="15" customHeight="1">
      <c r="A12" s="86" t="s">
        <v>334</v>
      </c>
      <c r="B12" s="77">
        <v>6884690.9800000004</v>
      </c>
      <c r="C12" s="78">
        <v>6650819.9800000004</v>
      </c>
      <c r="D12" s="78">
        <v>1040457.04</v>
      </c>
      <c r="E12" s="78">
        <v>364956000</v>
      </c>
      <c r="F12" s="79">
        <v>272</v>
      </c>
      <c r="G12" s="80">
        <v>3.8168000000000001E-2</v>
      </c>
      <c r="H12" s="80">
        <v>1.125</v>
      </c>
    </row>
    <row r="13" spans="1:8" ht="15" customHeight="1">
      <c r="A13" s="86" t="s">
        <v>254</v>
      </c>
      <c r="B13" s="78">
        <v>2896090.42</v>
      </c>
      <c r="C13" s="78">
        <v>2969779.1</v>
      </c>
      <c r="D13" s="78">
        <v>149797.74</v>
      </c>
      <c r="E13" s="78">
        <v>134799515409.16</v>
      </c>
      <c r="F13" s="79">
        <v>47.56</v>
      </c>
      <c r="G13" s="80">
        <v>-4.8800000000000003E-2</v>
      </c>
      <c r="H13" s="80">
        <v>-1.2942E-2</v>
      </c>
    </row>
    <row r="14" spans="1:8" ht="15" customHeight="1">
      <c r="A14" s="86" t="s">
        <v>255</v>
      </c>
      <c r="B14" s="78">
        <v>2060107.52</v>
      </c>
      <c r="C14" s="78">
        <v>1183735.8</v>
      </c>
      <c r="D14" s="78">
        <v>53124</v>
      </c>
      <c r="E14" s="78">
        <v>119250000</v>
      </c>
      <c r="F14" s="79">
        <v>13.25</v>
      </c>
      <c r="G14" s="80">
        <v>-2.9304E-2</v>
      </c>
      <c r="H14" s="80">
        <v>3.7880000000000001E-3</v>
      </c>
    </row>
    <row r="15" spans="1:8" ht="15" customHeight="1">
      <c r="A15" s="227" t="s">
        <v>336</v>
      </c>
      <c r="B15" s="78">
        <v>1572888378.6199999</v>
      </c>
      <c r="C15" s="78">
        <v>1553731057.6600001</v>
      </c>
      <c r="D15" s="78">
        <v>46971014.619999997</v>
      </c>
      <c r="E15" s="78">
        <v>21318137800</v>
      </c>
      <c r="F15" s="79">
        <v>145</v>
      </c>
      <c r="G15" s="80">
        <v>1.3986E-2</v>
      </c>
      <c r="H15" s="80">
        <v>0.21035100000000001</v>
      </c>
    </row>
    <row r="16" spans="1:8" ht="15" customHeight="1">
      <c r="A16" s="86" t="s">
        <v>288</v>
      </c>
      <c r="B16" s="78">
        <v>287695.2</v>
      </c>
      <c r="C16" s="78">
        <v>867521.38</v>
      </c>
      <c r="D16" s="78">
        <v>16400</v>
      </c>
      <c r="E16" s="78">
        <v>477000000</v>
      </c>
      <c r="F16" s="79">
        <v>106</v>
      </c>
      <c r="G16" s="80">
        <v>-0.11740200000000001</v>
      </c>
      <c r="H16" s="80">
        <v>0.12646099999999999</v>
      </c>
    </row>
    <row r="17" spans="1:8" ht="15" customHeight="1">
      <c r="A17" s="86" t="s">
        <v>289</v>
      </c>
      <c r="B17" s="77">
        <v>966365.68</v>
      </c>
      <c r="C17" s="78">
        <v>2538607.1800000002</v>
      </c>
      <c r="D17" s="78">
        <v>719884.82</v>
      </c>
      <c r="E17" s="78">
        <v>48500000</v>
      </c>
      <c r="F17" s="79">
        <v>97</v>
      </c>
      <c r="G17" s="80">
        <v>-7.177E-2</v>
      </c>
      <c r="H17" s="80">
        <v>7.7778E-2</v>
      </c>
    </row>
    <row r="18" spans="1:8" ht="15" customHeight="1">
      <c r="A18" s="227" t="s">
        <v>337</v>
      </c>
      <c r="B18" s="77">
        <v>28513105.100000001</v>
      </c>
      <c r="C18" s="78">
        <v>8460201.7200000007</v>
      </c>
      <c r="D18" s="78">
        <v>1116572.3999999999</v>
      </c>
      <c r="E18" s="78">
        <v>30373364980.399899</v>
      </c>
      <c r="F18" s="79">
        <v>41.26</v>
      </c>
      <c r="G18" s="80">
        <v>-1.5273999999999999E-2</v>
      </c>
      <c r="H18" s="80">
        <v>0.26564399999999999</v>
      </c>
    </row>
    <row r="19" spans="1:8" ht="15" customHeight="1">
      <c r="A19" s="86" t="s">
        <v>256</v>
      </c>
      <c r="B19" s="78">
        <v>519375.8</v>
      </c>
      <c r="C19" s="78">
        <v>856387.48</v>
      </c>
      <c r="D19" s="78">
        <v>60495.68</v>
      </c>
      <c r="E19" s="78">
        <v>508080000</v>
      </c>
      <c r="F19" s="79">
        <v>116</v>
      </c>
      <c r="G19" s="80">
        <v>-7.1999999999999995E-2</v>
      </c>
      <c r="H19" s="80">
        <v>0.19711000000000001</v>
      </c>
    </row>
    <row r="20" spans="1:8" ht="15" customHeight="1">
      <c r="A20" s="86" t="s">
        <v>257</v>
      </c>
      <c r="B20" s="78">
        <v>1438165.92</v>
      </c>
      <c r="C20" s="78">
        <v>3716646.78</v>
      </c>
      <c r="D20" s="78">
        <v>1212204.78</v>
      </c>
      <c r="E20" s="78">
        <v>28800000</v>
      </c>
      <c r="F20" s="79">
        <v>96</v>
      </c>
      <c r="G20" s="80">
        <v>-2.5381000000000001E-2</v>
      </c>
      <c r="H20" s="80">
        <v>0.30399300000000001</v>
      </c>
    </row>
    <row r="21" spans="1:8" ht="15" customHeight="1">
      <c r="A21" s="86" t="s">
        <v>258</v>
      </c>
      <c r="B21" s="77">
        <v>2401803.38</v>
      </c>
      <c r="C21" s="78">
        <v>1568322.36</v>
      </c>
      <c r="D21" s="78">
        <v>82165.600000000006</v>
      </c>
      <c r="E21" s="78">
        <v>215910000</v>
      </c>
      <c r="F21" s="79">
        <v>71.97</v>
      </c>
      <c r="G21" s="80">
        <v>-4.17E-4</v>
      </c>
      <c r="H21" s="80">
        <v>0.19730500000000001</v>
      </c>
    </row>
    <row r="22" spans="1:8" ht="15" customHeight="1">
      <c r="A22" s="86" t="s">
        <v>259</v>
      </c>
      <c r="B22" s="77">
        <v>449391.02</v>
      </c>
      <c r="C22" s="78">
        <v>82391.44</v>
      </c>
      <c r="D22" s="78">
        <v>4659</v>
      </c>
      <c r="E22" s="78">
        <v>525000</v>
      </c>
      <c r="F22" s="79">
        <v>0.35</v>
      </c>
      <c r="G22" s="81">
        <v>9.375E-2</v>
      </c>
      <c r="H22" s="81">
        <v>0</v>
      </c>
    </row>
    <row r="23" spans="1:8" ht="15" customHeight="1">
      <c r="A23" s="86" t="s">
        <v>260</v>
      </c>
      <c r="B23" s="78">
        <v>2088236.98</v>
      </c>
      <c r="C23" s="78">
        <v>914916.96</v>
      </c>
      <c r="D23" s="78">
        <v>107034.4</v>
      </c>
      <c r="E23" s="78">
        <v>40026367.68</v>
      </c>
      <c r="F23" s="79">
        <v>5.59</v>
      </c>
      <c r="G23" s="80">
        <v>9.6077999999999997E-2</v>
      </c>
      <c r="H23" s="80">
        <v>0</v>
      </c>
    </row>
    <row r="24" spans="1:8" ht="15" customHeight="1">
      <c r="A24" s="86" t="s">
        <v>261</v>
      </c>
      <c r="B24" s="77">
        <v>165134.20000000001</v>
      </c>
      <c r="C24" s="78">
        <v>836343.56</v>
      </c>
      <c r="D24" s="78">
        <v>1200</v>
      </c>
      <c r="E24" s="78">
        <v>177198000</v>
      </c>
      <c r="F24" s="79">
        <v>3</v>
      </c>
      <c r="G24" s="80">
        <v>0</v>
      </c>
      <c r="H24" s="80">
        <v>0.5</v>
      </c>
    </row>
    <row r="25" spans="1:8" ht="15" customHeight="1">
      <c r="A25" s="86" t="s">
        <v>262</v>
      </c>
      <c r="B25" s="78">
        <v>60331.8</v>
      </c>
      <c r="C25" s="78">
        <v>62400.22</v>
      </c>
      <c r="D25" s="78">
        <v>4590</v>
      </c>
      <c r="E25" s="78">
        <v>3824974.5</v>
      </c>
      <c r="F25" s="79">
        <v>12.75</v>
      </c>
      <c r="G25" s="80">
        <v>1.9185000000000001E-2</v>
      </c>
      <c r="H25" s="80">
        <v>6.25E-2</v>
      </c>
    </row>
    <row r="26" spans="1:8" ht="15" customHeight="1">
      <c r="A26" s="227" t="s">
        <v>263</v>
      </c>
      <c r="B26" s="78">
        <v>277929</v>
      </c>
      <c r="C26" s="78">
        <v>275424.5</v>
      </c>
      <c r="D26" s="78">
        <v>45304.4</v>
      </c>
      <c r="E26" s="78">
        <v>25350000</v>
      </c>
      <c r="F26" s="79">
        <v>84.5</v>
      </c>
      <c r="G26" s="80">
        <v>7.1510000000000002E-3</v>
      </c>
      <c r="H26" s="80">
        <v>1.1850000000000001E-3</v>
      </c>
    </row>
    <row r="27" spans="1:8" ht="15" customHeight="1">
      <c r="A27" s="86" t="s">
        <v>264</v>
      </c>
      <c r="B27" s="78">
        <v>32302.400000000001</v>
      </c>
      <c r="C27" s="78">
        <v>34186</v>
      </c>
      <c r="D27" s="78">
        <v>2425.1999999999998</v>
      </c>
      <c r="E27" s="78">
        <v>2411805</v>
      </c>
      <c r="F27" s="79">
        <v>1.41</v>
      </c>
      <c r="G27" s="80">
        <v>7.6336000000000001E-2</v>
      </c>
      <c r="H27" s="80">
        <v>-0.29499999999999998</v>
      </c>
    </row>
    <row r="28" spans="1:8" ht="15" customHeight="1">
      <c r="A28" s="86" t="s">
        <v>265</v>
      </c>
      <c r="B28" s="78">
        <v>870197.6</v>
      </c>
      <c r="C28" s="78">
        <v>91903.9</v>
      </c>
      <c r="D28" s="78">
        <v>23271.5</v>
      </c>
      <c r="E28" s="78">
        <v>5070000</v>
      </c>
      <c r="F28" s="79">
        <v>3.9</v>
      </c>
      <c r="G28" s="80">
        <v>-4.8779999999999997E-2</v>
      </c>
      <c r="H28" s="81">
        <v>-9.3022999999999995E-2</v>
      </c>
    </row>
    <row r="29" spans="1:8" ht="15" customHeight="1">
      <c r="A29" s="86" t="s">
        <v>290</v>
      </c>
      <c r="B29" s="77">
        <v>771869.82</v>
      </c>
      <c r="C29" s="78">
        <v>648087.92000000004</v>
      </c>
      <c r="D29" s="78">
        <v>43435.6</v>
      </c>
      <c r="E29" s="78">
        <v>53760000</v>
      </c>
      <c r="F29" s="79">
        <v>336</v>
      </c>
      <c r="G29" s="80">
        <v>9.0089999999999996E-3</v>
      </c>
      <c r="H29" s="80">
        <v>0.150646</v>
      </c>
    </row>
    <row r="30" spans="1:8" ht="15" customHeight="1">
      <c r="A30" s="86" t="s">
        <v>266</v>
      </c>
      <c r="B30" s="82">
        <v>469436.15999999997</v>
      </c>
      <c r="C30" s="78">
        <v>705842.04</v>
      </c>
      <c r="D30" s="78">
        <v>104120</v>
      </c>
      <c r="E30" s="78">
        <v>94500000</v>
      </c>
      <c r="F30" s="79">
        <v>50</v>
      </c>
      <c r="G30" s="80">
        <v>-0.120183</v>
      </c>
      <c r="H30" s="80">
        <v>-0.16652800000000001</v>
      </c>
    </row>
    <row r="31" spans="1:8" ht="15" customHeight="1">
      <c r="A31" s="86" t="s">
        <v>267</v>
      </c>
      <c r="B31" s="77">
        <v>2973289.48</v>
      </c>
      <c r="C31" s="78">
        <v>1161606.6000000001</v>
      </c>
      <c r="D31" s="78">
        <v>7980</v>
      </c>
      <c r="E31" s="78">
        <v>57000000</v>
      </c>
      <c r="F31" s="79">
        <v>190</v>
      </c>
      <c r="G31" s="80">
        <v>0</v>
      </c>
      <c r="H31" s="80">
        <v>0.134328</v>
      </c>
    </row>
    <row r="32" spans="1:8" ht="15" customHeight="1">
      <c r="A32" s="86" t="s">
        <v>268</v>
      </c>
      <c r="B32" s="78">
        <v>508481</v>
      </c>
      <c r="C32" s="78">
        <v>391551.5</v>
      </c>
      <c r="D32" s="77">
        <v>52137.2</v>
      </c>
      <c r="E32" s="77">
        <v>4885600</v>
      </c>
      <c r="F32" s="83">
        <v>1.24</v>
      </c>
      <c r="G32" s="81">
        <v>0.117117</v>
      </c>
      <c r="H32" s="81">
        <v>0.31914900000000002</v>
      </c>
    </row>
    <row r="33" spans="1:8" ht="15" customHeight="1">
      <c r="A33" s="86" t="s">
        <v>269</v>
      </c>
      <c r="B33" s="77">
        <v>11275422.539999999</v>
      </c>
      <c r="C33" s="78">
        <v>14016463.539999999</v>
      </c>
      <c r="D33" s="78">
        <v>1416782.12</v>
      </c>
      <c r="E33" s="78">
        <v>43200000</v>
      </c>
      <c r="F33" s="79">
        <v>144</v>
      </c>
      <c r="G33" s="80">
        <v>2.2074E-2</v>
      </c>
      <c r="H33" s="80">
        <v>0.42574299999999998</v>
      </c>
    </row>
    <row r="34" spans="1:8" ht="15" customHeight="1">
      <c r="A34" s="86" t="s">
        <v>270</v>
      </c>
      <c r="B34" s="77">
        <v>22819113.84</v>
      </c>
      <c r="C34" s="78">
        <v>16970547.640000001</v>
      </c>
      <c r="D34" s="78">
        <v>2662343.38</v>
      </c>
      <c r="E34" s="78">
        <v>1072610000</v>
      </c>
      <c r="F34" s="79">
        <v>134.75</v>
      </c>
      <c r="G34" s="80">
        <v>1.4859999999999999E-3</v>
      </c>
      <c r="H34" s="80">
        <v>0.28211199999999997</v>
      </c>
    </row>
    <row r="35" spans="1:8" ht="15" customHeight="1">
      <c r="A35" s="86" t="s">
        <v>271</v>
      </c>
      <c r="B35" s="77">
        <v>9405092.4800000004</v>
      </c>
      <c r="C35" s="78">
        <v>7013149.54</v>
      </c>
      <c r="D35" s="78">
        <v>743437.86</v>
      </c>
      <c r="E35" s="78">
        <v>125000000</v>
      </c>
      <c r="F35" s="79">
        <v>125</v>
      </c>
      <c r="G35" s="80">
        <v>4.0159999999999996E-3</v>
      </c>
      <c r="H35" s="81">
        <v>0.38121500000000003</v>
      </c>
    </row>
    <row r="36" spans="1:8" ht="15" customHeight="1">
      <c r="A36" s="86" t="s">
        <v>272</v>
      </c>
      <c r="B36" s="77">
        <v>703630.28</v>
      </c>
      <c r="C36" s="78">
        <v>205340.86</v>
      </c>
      <c r="D36" s="78">
        <v>35020</v>
      </c>
      <c r="E36" s="78">
        <v>89000000</v>
      </c>
      <c r="F36" s="79">
        <v>100</v>
      </c>
      <c r="G36" s="80">
        <v>-4.7619000000000002E-2</v>
      </c>
      <c r="H36" s="80">
        <v>0.13636400000000001</v>
      </c>
    </row>
    <row r="37" spans="1:8" ht="15" customHeight="1">
      <c r="A37" s="86" t="s">
        <v>273</v>
      </c>
      <c r="B37" s="77">
        <v>1677445.86</v>
      </c>
      <c r="C37" s="78">
        <v>1440333.32</v>
      </c>
      <c r="D37" s="78">
        <v>223157.78</v>
      </c>
      <c r="E37" s="78">
        <v>13911780</v>
      </c>
      <c r="F37" s="79">
        <v>69</v>
      </c>
      <c r="G37" s="80">
        <v>0.149808</v>
      </c>
      <c r="H37" s="80">
        <v>0.53333299999999995</v>
      </c>
    </row>
    <row r="38" spans="1:8" ht="15" customHeight="1">
      <c r="A38" s="86" t="s">
        <v>274</v>
      </c>
      <c r="B38" s="77">
        <v>480959.42</v>
      </c>
      <c r="C38" s="78">
        <v>540113.68000000005</v>
      </c>
      <c r="D38" s="78">
        <v>4493.76</v>
      </c>
      <c r="E38" s="78">
        <v>6040000</v>
      </c>
      <c r="F38" s="79">
        <v>3.02</v>
      </c>
      <c r="G38" s="80">
        <v>-2.2654000000000001E-2</v>
      </c>
      <c r="H38" s="80">
        <v>6.6670000000000002E-3</v>
      </c>
    </row>
    <row r="39" spans="1:8" ht="15" customHeight="1">
      <c r="A39" s="86" t="s">
        <v>275</v>
      </c>
      <c r="B39" s="77">
        <v>2260608.48</v>
      </c>
      <c r="C39" s="78">
        <v>3301708.78</v>
      </c>
      <c r="D39" s="78">
        <v>287093</v>
      </c>
      <c r="E39" s="78">
        <v>36300000</v>
      </c>
      <c r="F39" s="79">
        <v>24.2</v>
      </c>
      <c r="G39" s="80">
        <v>-3.5857E-2</v>
      </c>
      <c r="H39" s="80">
        <v>0.37970399999999999</v>
      </c>
    </row>
    <row r="40" spans="1:8" ht="15" customHeight="1">
      <c r="A40" s="86" t="s">
        <v>276</v>
      </c>
      <c r="B40" s="77">
        <v>2406541.7200000002</v>
      </c>
      <c r="C40" s="78">
        <v>3441408.1</v>
      </c>
      <c r="D40" s="78">
        <v>496225.58</v>
      </c>
      <c r="E40" s="78">
        <v>12505075758.5599</v>
      </c>
      <c r="F40" s="79">
        <v>29.02</v>
      </c>
      <c r="G40" s="80">
        <v>-3.6200999999999997E-2</v>
      </c>
      <c r="H40" s="80">
        <v>1.2914E-2</v>
      </c>
    </row>
    <row r="41" spans="1:8" ht="15" customHeight="1">
      <c r="A41" s="86" t="s">
        <v>277</v>
      </c>
      <c r="B41" s="78">
        <v>1430511.62</v>
      </c>
      <c r="C41" s="78">
        <v>619126.80000000005</v>
      </c>
      <c r="D41" s="78">
        <v>45571</v>
      </c>
      <c r="E41" s="78">
        <v>6245872591</v>
      </c>
      <c r="F41" s="79">
        <v>25.73</v>
      </c>
      <c r="G41" s="80">
        <v>-1.0385E-2</v>
      </c>
      <c r="H41" s="80">
        <v>7.2082999999999994E-2</v>
      </c>
    </row>
    <row r="42" spans="1:8" ht="15" customHeight="1">
      <c r="A42" s="86" t="s">
        <v>278</v>
      </c>
      <c r="B42" s="77">
        <v>6854954.7000000002</v>
      </c>
      <c r="C42" s="78">
        <v>5561236.9400000004</v>
      </c>
      <c r="D42" s="78">
        <v>752833.8</v>
      </c>
      <c r="E42" s="78">
        <v>8234347952</v>
      </c>
      <c r="F42" s="79">
        <v>43</v>
      </c>
      <c r="G42" s="80">
        <v>1.6548E-2</v>
      </c>
      <c r="H42" s="80">
        <v>1.3912000000000001E-2</v>
      </c>
    </row>
    <row r="43" spans="1:8" ht="15" customHeight="1">
      <c r="A43" s="86" t="s">
        <v>279</v>
      </c>
      <c r="B43" s="78">
        <v>632430.62</v>
      </c>
      <c r="C43" s="78">
        <v>477739.6</v>
      </c>
      <c r="D43" s="78">
        <v>97726.34</v>
      </c>
      <c r="E43" s="78">
        <v>28696500</v>
      </c>
      <c r="F43" s="79">
        <v>191.31</v>
      </c>
      <c r="G43" s="80">
        <v>-8.0240000000000006E-2</v>
      </c>
      <c r="H43" s="80">
        <v>-4.3450000000000003E-2</v>
      </c>
    </row>
    <row r="44" spans="1:8" ht="15" customHeight="1">
      <c r="A44" s="86" t="s">
        <v>280</v>
      </c>
      <c r="B44" s="78">
        <v>945094.16</v>
      </c>
      <c r="C44" s="78">
        <v>941242.24</v>
      </c>
      <c r="D44" s="78">
        <v>214969.22</v>
      </c>
      <c r="E44" s="78">
        <v>12375000</v>
      </c>
      <c r="F44" s="79">
        <v>165</v>
      </c>
      <c r="G44" s="80">
        <v>0.132464</v>
      </c>
      <c r="H44" s="80">
        <v>0.15384600000000001</v>
      </c>
    </row>
    <row r="45" spans="1:8" ht="15" customHeight="1">
      <c r="A45" s="86" t="s">
        <v>281</v>
      </c>
      <c r="B45" s="78">
        <v>662564.96</v>
      </c>
      <c r="C45" s="78">
        <v>621913.34</v>
      </c>
      <c r="D45" s="78">
        <v>62527.360000000001</v>
      </c>
      <c r="E45" s="78">
        <v>30520000</v>
      </c>
      <c r="F45" s="79">
        <v>54.5</v>
      </c>
      <c r="G45" s="80">
        <v>9.4459999999999995E-3</v>
      </c>
      <c r="H45" s="80">
        <v>6.8836999999999995E-2</v>
      </c>
    </row>
    <row r="46" spans="1:8" ht="15" customHeight="1">
      <c r="A46" s="86" t="s">
        <v>282</v>
      </c>
      <c r="B46" s="78">
        <v>38792.6</v>
      </c>
      <c r="C46" s="78">
        <v>17225</v>
      </c>
      <c r="D46" s="78">
        <v>0</v>
      </c>
      <c r="E46" s="78">
        <v>34935000</v>
      </c>
      <c r="F46" s="79">
        <v>6.85</v>
      </c>
      <c r="G46" s="80">
        <v>0</v>
      </c>
      <c r="H46" s="80">
        <v>5.5469999999999998E-2</v>
      </c>
    </row>
    <row r="47" spans="1:8" ht="15" customHeight="1">
      <c r="A47" s="86" t="s">
        <v>283</v>
      </c>
      <c r="B47" s="78">
        <v>411204.42</v>
      </c>
      <c r="C47" s="78">
        <v>997566.24</v>
      </c>
      <c r="D47" s="78">
        <v>340103</v>
      </c>
      <c r="E47" s="78">
        <v>4200000</v>
      </c>
      <c r="F47" s="79">
        <v>12</v>
      </c>
      <c r="G47" s="80">
        <v>0.196411</v>
      </c>
      <c r="H47" s="80">
        <v>1.6666669999999999</v>
      </c>
    </row>
    <row r="48" spans="1:8" ht="15" customHeight="1">
      <c r="A48" s="86" t="s">
        <v>284</v>
      </c>
      <c r="B48" s="77">
        <v>1483018.7</v>
      </c>
      <c r="C48" s="78">
        <v>733119.48</v>
      </c>
      <c r="D48" s="78">
        <v>158793</v>
      </c>
      <c r="E48" s="78">
        <v>1395000</v>
      </c>
      <c r="F48" s="79">
        <v>9.3000000000000007</v>
      </c>
      <c r="G48" s="80">
        <v>4.4943999999999998E-2</v>
      </c>
      <c r="H48" s="80">
        <v>1.0173540000000001</v>
      </c>
    </row>
    <row r="49" spans="1:8" ht="15" customHeight="1">
      <c r="A49" s="86" t="s">
        <v>291</v>
      </c>
      <c r="B49" s="78">
        <v>4177147.32</v>
      </c>
      <c r="C49" s="78">
        <v>3203118.14</v>
      </c>
      <c r="D49" s="78">
        <v>1132982</v>
      </c>
      <c r="E49" s="78">
        <v>148500000</v>
      </c>
      <c r="F49" s="79">
        <v>49.5</v>
      </c>
      <c r="G49" s="80">
        <v>-0.01</v>
      </c>
      <c r="H49" s="80">
        <v>0.137931</v>
      </c>
    </row>
    <row r="50" spans="1:8" ht="15" customHeight="1">
      <c r="A50" s="87" t="s">
        <v>285</v>
      </c>
      <c r="B50" s="78">
        <v>1989027.2</v>
      </c>
      <c r="C50" s="78">
        <v>604661</v>
      </c>
      <c r="D50" s="78">
        <v>30120</v>
      </c>
      <c r="E50" s="78">
        <v>135468000</v>
      </c>
      <c r="F50" s="79">
        <v>79.5</v>
      </c>
      <c r="G50" s="80">
        <v>3.2467999999999997E-2</v>
      </c>
      <c r="H50" s="80">
        <v>-3.6364E-2</v>
      </c>
    </row>
    <row r="51" spans="1:8" ht="15" customHeight="1">
      <c r="A51" s="86" t="s">
        <v>286</v>
      </c>
      <c r="B51" s="77">
        <v>2921325</v>
      </c>
      <c r="C51" s="78">
        <v>1789015.2</v>
      </c>
      <c r="D51" s="78">
        <v>270595.20000000001</v>
      </c>
      <c r="E51" s="78">
        <v>25754500</v>
      </c>
      <c r="F51" s="79">
        <v>677.75</v>
      </c>
      <c r="G51" s="80">
        <v>4.4460000000000003E-3</v>
      </c>
      <c r="H51" s="80">
        <v>1.6497999999999999E-2</v>
      </c>
    </row>
    <row r="52" spans="1:8" ht="15" customHeight="1">
      <c r="A52" s="227" t="s">
        <v>287</v>
      </c>
      <c r="B52" s="77">
        <v>10373853.779999999</v>
      </c>
      <c r="C52" s="78">
        <v>2081779.68</v>
      </c>
      <c r="D52" s="78">
        <v>166328.57999999999</v>
      </c>
      <c r="E52" s="78">
        <v>4985600</v>
      </c>
      <c r="F52" s="79">
        <v>0.82</v>
      </c>
      <c r="G52" s="80">
        <v>-3.5293999999999999E-2</v>
      </c>
      <c r="H52" s="85">
        <v>-0.12766</v>
      </c>
    </row>
    <row r="53" spans="1:8" ht="15" customHeight="1">
      <c r="A53" s="227" t="s">
        <v>335</v>
      </c>
      <c r="B53" s="77">
        <v>1812090.9</v>
      </c>
      <c r="C53" s="78">
        <v>3573144.32</v>
      </c>
      <c r="D53" s="78">
        <v>132064</v>
      </c>
      <c r="E53" s="78">
        <v>116303469.5</v>
      </c>
      <c r="F53" s="79">
        <v>25.25</v>
      </c>
      <c r="G53" s="80">
        <v>5.6485E-2</v>
      </c>
      <c r="H53" s="80">
        <v>0.578125</v>
      </c>
    </row>
    <row r="54" spans="1:8" ht="3.75" customHeight="1">
      <c r="A54" s="253"/>
      <c r="B54" s="8"/>
      <c r="C54" s="5"/>
      <c r="D54" s="5"/>
      <c r="E54" s="5"/>
      <c r="F54" s="254"/>
      <c r="G54" s="6"/>
      <c r="H54" s="228"/>
    </row>
    <row r="55" spans="1:8" ht="15" customHeight="1">
      <c r="A55" s="253"/>
      <c r="B55" s="8"/>
      <c r="C55" s="5"/>
      <c r="D55" s="5"/>
      <c r="E55" s="5"/>
      <c r="F55" s="254"/>
      <c r="G55" s="6"/>
      <c r="H55" s="259" t="s">
        <v>338</v>
      </c>
    </row>
    <row r="56" spans="1:8" ht="15" customHeight="1">
      <c r="A56" s="253"/>
      <c r="B56" s="8"/>
      <c r="C56" s="5"/>
      <c r="D56" s="5"/>
      <c r="E56" s="5"/>
      <c r="F56" s="254"/>
      <c r="G56" s="6"/>
      <c r="H56" s="259" t="s">
        <v>339</v>
      </c>
    </row>
    <row r="57" spans="1:8" ht="15" customHeight="1">
      <c r="A57" s="253"/>
      <c r="B57" s="8"/>
      <c r="C57" s="5"/>
      <c r="D57" s="5"/>
      <c r="E57" s="5"/>
      <c r="F57" s="254"/>
      <c r="G57" s="6"/>
      <c r="H57" s="228"/>
    </row>
    <row r="58" spans="1:8" ht="15" customHeight="1">
      <c r="A58" s="253"/>
      <c r="B58" s="8"/>
      <c r="C58" s="5"/>
      <c r="D58" s="5"/>
      <c r="E58" s="5"/>
      <c r="F58" s="254"/>
      <c r="G58" s="6"/>
      <c r="H58" s="228"/>
    </row>
    <row r="59" spans="1:8" ht="15" customHeight="1">
      <c r="A59" s="253"/>
      <c r="B59" s="8"/>
      <c r="C59" s="5"/>
      <c r="D59" s="5"/>
      <c r="E59" s="5"/>
      <c r="F59" s="254"/>
      <c r="G59" s="6"/>
    </row>
    <row r="60" spans="1:8" ht="15" customHeight="1">
      <c r="A60" s="253"/>
      <c r="B60" s="8"/>
      <c r="C60" s="5"/>
      <c r="D60" s="5"/>
      <c r="E60" s="5"/>
      <c r="F60" s="254"/>
      <c r="G60" s="6"/>
      <c r="H60" s="228"/>
    </row>
    <row r="61" spans="1:8" ht="15" customHeight="1">
      <c r="A61" s="253"/>
      <c r="B61" s="8"/>
      <c r="C61" s="5"/>
      <c r="D61" s="5"/>
      <c r="E61" s="5"/>
      <c r="F61" s="254"/>
      <c r="G61" s="6"/>
      <c r="H61" s="228"/>
    </row>
    <row r="62" spans="1:8" ht="15" customHeight="1">
      <c r="H62" s="228"/>
    </row>
    <row r="63" spans="1:8" ht="9" customHeight="1"/>
    <row r="64" spans="1:8" ht="15.75">
      <c r="H64" s="71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Normal="100" workbookViewId="0">
      <selection activeCell="C7" sqref="C7"/>
    </sheetView>
  </sheetViews>
  <sheetFormatPr baseColWidth="10" defaultRowHeight="11.25"/>
  <cols>
    <col min="1" max="1" width="38.7109375" style="232" customWidth="1"/>
    <col min="2" max="2" width="17.7109375" style="233" customWidth="1"/>
    <col min="3" max="3" width="16" style="234" customWidth="1"/>
    <col min="4" max="4" width="16" style="233" customWidth="1"/>
    <col min="5" max="5" width="14.7109375" style="234" customWidth="1"/>
    <col min="6" max="6" width="16.5703125" style="235" customWidth="1"/>
    <col min="7" max="7" width="30.140625" style="232" bestFit="1" customWidth="1"/>
    <col min="8" max="16384" width="11.42578125" style="232"/>
  </cols>
  <sheetData>
    <row r="1" spans="1:10" ht="18" customHeight="1">
      <c r="A1"/>
      <c r="B1"/>
      <c r="C1"/>
      <c r="D1"/>
      <c r="E1"/>
      <c r="F1"/>
    </row>
    <row r="2" spans="1:10" ht="18">
      <c r="A2" s="22"/>
      <c r="B2" s="22"/>
      <c r="C2" s="22"/>
      <c r="D2" s="22"/>
      <c r="E2" s="22"/>
      <c r="F2" s="255" t="s">
        <v>364</v>
      </c>
    </row>
    <row r="3" spans="1:10" ht="15">
      <c r="A3"/>
      <c r="B3"/>
      <c r="C3"/>
      <c r="D3"/>
      <c r="E3"/>
      <c r="F3" s="256" t="s">
        <v>365</v>
      </c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>
      <c r="C7" s="286"/>
    </row>
    <row r="8" spans="1:10" ht="15.75" customHeight="1"/>
    <row r="9" spans="1:10" ht="15.75" customHeight="1"/>
    <row r="10" spans="1:10" ht="18" customHeight="1">
      <c r="F10" s="200" t="s">
        <v>168</v>
      </c>
    </row>
    <row r="11" spans="1:10" ht="3.75" customHeight="1"/>
    <row r="12" spans="1:10" s="236" customFormat="1" ht="26.25" customHeight="1">
      <c r="A12" s="74" t="s">
        <v>170</v>
      </c>
      <c r="B12" s="76" t="s">
        <v>211</v>
      </c>
      <c r="C12" s="76" t="s">
        <v>175</v>
      </c>
      <c r="D12" s="76" t="s">
        <v>212</v>
      </c>
      <c r="E12" s="76" t="s">
        <v>176</v>
      </c>
      <c r="F12" s="76" t="s">
        <v>177</v>
      </c>
    </row>
    <row r="13" spans="1:10" ht="15" customHeight="1">
      <c r="A13" s="237" t="s">
        <v>40</v>
      </c>
      <c r="B13" s="238">
        <v>196659487.94</v>
      </c>
      <c r="C13" s="239">
        <f>B13/F13</f>
        <v>0.85073576342110424</v>
      </c>
      <c r="D13" s="238">
        <v>34504519.023999996</v>
      </c>
      <c r="E13" s="239">
        <f>D13/F13</f>
        <v>0.14926423657889573</v>
      </c>
      <c r="F13" s="240">
        <f>D13+B13</f>
        <v>231164006.96399999</v>
      </c>
      <c r="G13" s="233"/>
      <c r="H13" s="233"/>
      <c r="I13" s="233"/>
    </row>
    <row r="14" spans="1:10" ht="15" customHeight="1">
      <c r="A14" s="237" t="s">
        <v>42</v>
      </c>
      <c r="B14" s="238">
        <v>49092659.659999996</v>
      </c>
      <c r="C14" s="239">
        <f>B14/F14</f>
        <v>0.61777178844316194</v>
      </c>
      <c r="D14" s="238">
        <v>30374646.193700001</v>
      </c>
      <c r="E14" s="239">
        <f>D14/F14</f>
        <v>0.38222821155683812</v>
      </c>
      <c r="F14" s="240">
        <f>D14+B14</f>
        <v>79467305.853699997</v>
      </c>
      <c r="G14" s="233"/>
      <c r="H14" s="233"/>
      <c r="I14" s="233"/>
      <c r="J14" s="233"/>
    </row>
    <row r="15" spans="1:10" ht="15" customHeight="1">
      <c r="A15" s="237" t="s">
        <v>43</v>
      </c>
      <c r="B15" s="238">
        <v>341006450.89999998</v>
      </c>
      <c r="C15" s="239">
        <f>B15/F15</f>
        <v>0.79799620045274655</v>
      </c>
      <c r="D15" s="238">
        <v>86321963.328700006</v>
      </c>
      <c r="E15" s="239">
        <f t="shared" ref="E15:E67" si="0">D15/F15</f>
        <v>0.20200379954725348</v>
      </c>
      <c r="F15" s="240">
        <f t="shared" ref="F15:F65" si="1">D15+B15</f>
        <v>427328414.22869998</v>
      </c>
      <c r="G15" s="233"/>
      <c r="H15" s="233"/>
      <c r="I15" s="233"/>
      <c r="J15" s="233"/>
    </row>
    <row r="16" spans="1:10" ht="15" customHeight="1">
      <c r="A16" s="237" t="s">
        <v>44</v>
      </c>
      <c r="B16" s="238">
        <v>141740250.36000001</v>
      </c>
      <c r="C16" s="239">
        <f t="shared" ref="C16:C67" si="2">B16/F16</f>
        <v>0.76802003025860477</v>
      </c>
      <c r="D16" s="238">
        <v>42812553.962399997</v>
      </c>
      <c r="E16" s="239">
        <f t="shared" si="0"/>
        <v>0.23197996974139529</v>
      </c>
      <c r="F16" s="240">
        <f>D16+B16</f>
        <v>184552804.3224</v>
      </c>
      <c r="G16" s="233"/>
      <c r="H16" s="233"/>
      <c r="I16" s="233"/>
      <c r="J16" s="233"/>
    </row>
    <row r="17" spans="1:10" ht="15" customHeight="1">
      <c r="A17" s="237" t="s">
        <v>45</v>
      </c>
      <c r="B17" s="238">
        <v>11176054</v>
      </c>
      <c r="C17" s="239">
        <f t="shared" si="2"/>
        <v>0.63794641542890773</v>
      </c>
      <c r="D17" s="238">
        <v>6342743.3937999997</v>
      </c>
      <c r="E17" s="239">
        <f t="shared" si="0"/>
        <v>0.36205358457109232</v>
      </c>
      <c r="F17" s="240">
        <f t="shared" si="1"/>
        <v>17518797.393799998</v>
      </c>
      <c r="G17" s="233"/>
      <c r="H17" s="233"/>
      <c r="I17" s="233"/>
      <c r="J17" s="233"/>
    </row>
    <row r="18" spans="1:10" ht="15" customHeight="1">
      <c r="A18" s="237" t="s">
        <v>46</v>
      </c>
      <c r="B18" s="238">
        <v>9500004.4199999999</v>
      </c>
      <c r="C18" s="239">
        <f t="shared" si="2"/>
        <v>0.4869091038840821</v>
      </c>
      <c r="D18" s="238">
        <v>10010833.114600001</v>
      </c>
      <c r="E18" s="239">
        <f t="shared" si="0"/>
        <v>0.51309089611591796</v>
      </c>
      <c r="F18" s="240">
        <f t="shared" si="1"/>
        <v>19510837.534600001</v>
      </c>
      <c r="G18" s="233"/>
      <c r="H18" s="233"/>
      <c r="I18" s="233"/>
      <c r="J18" s="233"/>
    </row>
    <row r="19" spans="1:10" ht="15" customHeight="1">
      <c r="A19" s="237" t="s">
        <v>47</v>
      </c>
      <c r="B19" s="238">
        <v>1237292594.3399999</v>
      </c>
      <c r="C19" s="239">
        <f t="shared" si="2"/>
        <v>0.72261787996647997</v>
      </c>
      <c r="D19" s="238">
        <v>474943746.11339998</v>
      </c>
      <c r="E19" s="239">
        <f t="shared" si="0"/>
        <v>0.27738212003351997</v>
      </c>
      <c r="F19" s="240">
        <f t="shared" si="1"/>
        <v>1712236340.4533999</v>
      </c>
      <c r="G19" s="233"/>
      <c r="H19" s="233"/>
      <c r="I19" s="233"/>
      <c r="J19" s="233"/>
    </row>
    <row r="20" spans="1:10" ht="15" customHeight="1">
      <c r="A20" s="237" t="s">
        <v>48</v>
      </c>
      <c r="B20" s="238">
        <v>1394502.56</v>
      </c>
      <c r="C20" s="239">
        <f t="shared" si="2"/>
        <v>1</v>
      </c>
      <c r="D20" s="238">
        <v>0</v>
      </c>
      <c r="E20" s="239">
        <f t="shared" si="0"/>
        <v>0</v>
      </c>
      <c r="F20" s="240">
        <f t="shared" si="1"/>
        <v>1394502.56</v>
      </c>
      <c r="G20" s="233"/>
      <c r="H20" s="233"/>
      <c r="I20" s="233"/>
      <c r="J20" s="233"/>
    </row>
    <row r="21" spans="1:10" ht="15" customHeight="1">
      <c r="A21" s="237" t="s">
        <v>49</v>
      </c>
      <c r="B21" s="238">
        <v>222386016.31999999</v>
      </c>
      <c r="C21" s="239">
        <f>B21/F21</f>
        <v>0.84440230296140206</v>
      </c>
      <c r="D21" s="238">
        <v>40978988.1809</v>
      </c>
      <c r="E21" s="239">
        <f>D21/F21</f>
        <v>0.15559769703859785</v>
      </c>
      <c r="F21" s="240">
        <f>D21+B21</f>
        <v>263365004.5009</v>
      </c>
      <c r="G21" s="233"/>
      <c r="H21" s="233"/>
      <c r="I21" s="233"/>
      <c r="J21" s="233"/>
    </row>
    <row r="22" spans="1:10" ht="15" customHeight="1">
      <c r="A22" s="237" t="s">
        <v>50</v>
      </c>
      <c r="B22" s="238">
        <v>20475889.16</v>
      </c>
      <c r="C22" s="239">
        <f>B22/F22</f>
        <v>0.81187718383698659</v>
      </c>
      <c r="D22" s="238">
        <v>4744537.7317000004</v>
      </c>
      <c r="E22" s="239">
        <f>D22/F22</f>
        <v>0.18812281616301346</v>
      </c>
      <c r="F22" s="240">
        <f>D22+B22</f>
        <v>25220426.8917</v>
      </c>
      <c r="G22" s="233"/>
      <c r="H22" s="233"/>
      <c r="I22" s="233"/>
      <c r="J22" s="233"/>
    </row>
    <row r="23" spans="1:10" ht="15" customHeight="1">
      <c r="A23" s="237" t="s">
        <v>51</v>
      </c>
      <c r="B23" s="238">
        <v>66841320.060000002</v>
      </c>
      <c r="C23" s="239">
        <f>B23/F23</f>
        <v>1</v>
      </c>
      <c r="D23" s="238">
        <v>0</v>
      </c>
      <c r="E23" s="239">
        <f>D23/F23</f>
        <v>0</v>
      </c>
      <c r="F23" s="240">
        <f>D23+B23</f>
        <v>66841320.060000002</v>
      </c>
      <c r="G23" s="233"/>
      <c r="H23" s="233"/>
      <c r="I23" s="233"/>
      <c r="J23" s="233"/>
    </row>
    <row r="24" spans="1:10" ht="15" customHeight="1">
      <c r="A24" s="237" t="s">
        <v>317</v>
      </c>
      <c r="B24" s="238">
        <v>254912138.09999999</v>
      </c>
      <c r="C24" s="239">
        <f>B24/F24</f>
        <v>0.75482800414678219</v>
      </c>
      <c r="D24" s="238">
        <v>82796766.047162995</v>
      </c>
      <c r="E24" s="239">
        <f>D24/F24</f>
        <v>0.24517199585321789</v>
      </c>
      <c r="F24" s="240">
        <f>D24+B24</f>
        <v>337708904.14716297</v>
      </c>
      <c r="G24" s="233"/>
      <c r="H24" s="233"/>
      <c r="I24" s="233"/>
      <c r="J24" s="233"/>
    </row>
    <row r="25" spans="1:10" ht="15" customHeight="1">
      <c r="A25" s="237" t="s">
        <v>52</v>
      </c>
      <c r="B25" s="238">
        <v>5692312.4199999999</v>
      </c>
      <c r="C25" s="239">
        <f t="shared" si="2"/>
        <v>0.9256069452302087</v>
      </c>
      <c r="D25" s="238">
        <v>457503.6</v>
      </c>
      <c r="E25" s="239">
        <f t="shared" si="0"/>
        <v>7.4393054769791314E-2</v>
      </c>
      <c r="F25" s="240">
        <f t="shared" si="1"/>
        <v>6149816.0199999996</v>
      </c>
      <c r="G25" s="233"/>
      <c r="H25" s="233"/>
      <c r="I25" s="233"/>
      <c r="J25" s="233"/>
    </row>
    <row r="26" spans="1:10" ht="15" customHeight="1">
      <c r="A26" s="237" t="s">
        <v>53</v>
      </c>
      <c r="B26" s="238">
        <v>7426606.4199999999</v>
      </c>
      <c r="C26" s="239">
        <f>B26/F26</f>
        <v>0.66491242839644504</v>
      </c>
      <c r="D26" s="238">
        <v>3742693.6304000001</v>
      </c>
      <c r="E26" s="239">
        <f>D26/F26</f>
        <v>0.33508757160355496</v>
      </c>
      <c r="F26" s="240">
        <f>D26+B26</f>
        <v>11169300.0504</v>
      </c>
      <c r="G26" s="233"/>
      <c r="H26" s="233"/>
      <c r="I26" s="233"/>
      <c r="J26" s="233"/>
    </row>
    <row r="27" spans="1:10" ht="15" customHeight="1">
      <c r="A27" s="237" t="s">
        <v>54</v>
      </c>
      <c r="B27" s="238">
        <v>6045002.6399999997</v>
      </c>
      <c r="C27" s="239">
        <f>B27/F27</f>
        <v>0.77889027006139488</v>
      </c>
      <c r="D27" s="238">
        <v>1716042.6218999999</v>
      </c>
      <c r="E27" s="239">
        <f>D27/F27</f>
        <v>0.22110972993860514</v>
      </c>
      <c r="F27" s="240">
        <f>D27+B27</f>
        <v>7761045.2618999993</v>
      </c>
      <c r="G27" s="233"/>
      <c r="H27" s="233"/>
      <c r="I27" s="233"/>
      <c r="J27" s="233"/>
    </row>
    <row r="28" spans="1:10" ht="15" customHeight="1">
      <c r="A28" s="237" t="s">
        <v>55</v>
      </c>
      <c r="B28" s="238">
        <v>289926507.95999998</v>
      </c>
      <c r="C28" s="239">
        <f t="shared" si="2"/>
        <v>0.61169519249612581</v>
      </c>
      <c r="D28" s="238">
        <v>184045678.70523399</v>
      </c>
      <c r="E28" s="239">
        <f t="shared" si="0"/>
        <v>0.38830480750387419</v>
      </c>
      <c r="F28" s="240">
        <f t="shared" si="1"/>
        <v>473972186.66523397</v>
      </c>
      <c r="G28" s="233"/>
      <c r="H28" s="233"/>
      <c r="I28" s="233"/>
      <c r="J28" s="233"/>
    </row>
    <row r="29" spans="1:10" ht="15" customHeight="1">
      <c r="A29" s="237" t="s">
        <v>308</v>
      </c>
      <c r="B29" s="238">
        <v>2454813.94</v>
      </c>
      <c r="C29" s="239">
        <f>B29/F29</f>
        <v>0.16167407522722932</v>
      </c>
      <c r="D29" s="238">
        <v>12728906.372300001</v>
      </c>
      <c r="E29" s="239">
        <f>D29/F29</f>
        <v>0.83832592477277068</v>
      </c>
      <c r="F29" s="240">
        <f>D29+B29</f>
        <v>15183720.3123</v>
      </c>
      <c r="G29" s="233"/>
      <c r="H29" s="233"/>
      <c r="I29" s="233"/>
      <c r="J29" s="233"/>
    </row>
    <row r="30" spans="1:10" ht="15" customHeight="1">
      <c r="A30" s="237" t="s">
        <v>246</v>
      </c>
      <c r="B30" s="238">
        <v>30122533.300000001</v>
      </c>
      <c r="C30" s="239">
        <f>B30/F30</f>
        <v>7.8466128471909022E-2</v>
      </c>
      <c r="D30" s="238">
        <v>353769649.05463099</v>
      </c>
      <c r="E30" s="239">
        <f>D30/F30</f>
        <v>0.92153387152809096</v>
      </c>
      <c r="F30" s="240">
        <f>D30+B30</f>
        <v>383892182.35463101</v>
      </c>
      <c r="G30" s="233"/>
      <c r="H30" s="233"/>
      <c r="I30" s="233"/>
      <c r="J30" s="233"/>
    </row>
    <row r="31" spans="1:10" ht="15" customHeight="1">
      <c r="A31" s="237" t="s">
        <v>56</v>
      </c>
      <c r="B31" s="238">
        <v>2345940184.9200001</v>
      </c>
      <c r="C31" s="239">
        <f>B31/F31</f>
        <v>0.72043146777279943</v>
      </c>
      <c r="D31" s="238">
        <v>910358699.65320003</v>
      </c>
      <c r="E31" s="239">
        <f>D31/F31</f>
        <v>0.27956853222720057</v>
      </c>
      <c r="F31" s="240">
        <f>D31+B31</f>
        <v>3256298884.5732002</v>
      </c>
      <c r="G31" s="233"/>
      <c r="H31" s="233"/>
      <c r="I31" s="233"/>
      <c r="J31" s="233"/>
    </row>
    <row r="32" spans="1:10" ht="15" customHeight="1">
      <c r="A32" s="237" t="s">
        <v>57</v>
      </c>
      <c r="B32" s="238">
        <v>45629958.539999999</v>
      </c>
      <c r="C32" s="239">
        <f>B32/F32</f>
        <v>0.68372243853564285</v>
      </c>
      <c r="D32" s="238">
        <v>21107588.698800001</v>
      </c>
      <c r="E32" s="239">
        <f>D32/F32</f>
        <v>0.31627756146435704</v>
      </c>
      <c r="F32" s="240">
        <f>D32+B32</f>
        <v>66737547.238800004</v>
      </c>
      <c r="G32" s="233"/>
      <c r="H32" s="233"/>
      <c r="I32" s="233"/>
      <c r="J32" s="233"/>
    </row>
    <row r="33" spans="1:10" ht="15" customHeight="1">
      <c r="A33" s="237" t="s">
        <v>58</v>
      </c>
      <c r="B33" s="238">
        <v>1137147.8600000001</v>
      </c>
      <c r="C33" s="239">
        <f t="shared" si="2"/>
        <v>0.96481768627895947</v>
      </c>
      <c r="D33" s="238">
        <v>41466.375800000002</v>
      </c>
      <c r="E33" s="239">
        <f t="shared" si="0"/>
        <v>3.5182313721040491E-2</v>
      </c>
      <c r="F33" s="240">
        <f t="shared" si="1"/>
        <v>1178614.2358000001</v>
      </c>
      <c r="G33" s="233"/>
      <c r="H33" s="233"/>
      <c r="I33" s="233"/>
      <c r="J33" s="233"/>
    </row>
    <row r="34" spans="1:10" ht="15" customHeight="1">
      <c r="A34" s="237" t="s">
        <v>59</v>
      </c>
      <c r="B34" s="238">
        <v>136430725.5</v>
      </c>
      <c r="C34" s="239">
        <f t="shared" si="2"/>
        <v>0.84802850979809519</v>
      </c>
      <c r="D34" s="238">
        <v>24449155.2159</v>
      </c>
      <c r="E34" s="239">
        <f t="shared" si="0"/>
        <v>0.15197149020190473</v>
      </c>
      <c r="F34" s="240">
        <f t="shared" si="1"/>
        <v>160879880.7159</v>
      </c>
      <c r="G34" s="233"/>
      <c r="H34" s="233"/>
      <c r="I34" s="233"/>
      <c r="J34" s="233"/>
    </row>
    <row r="35" spans="1:10" ht="15" customHeight="1">
      <c r="A35" s="237" t="s">
        <v>60</v>
      </c>
      <c r="B35" s="238">
        <v>1079450.18</v>
      </c>
      <c r="C35" s="239">
        <f t="shared" si="2"/>
        <v>0.67102307367763991</v>
      </c>
      <c r="D35" s="238">
        <v>529213.10199999996</v>
      </c>
      <c r="E35" s="239">
        <f t="shared" si="0"/>
        <v>0.32897692632236009</v>
      </c>
      <c r="F35" s="240">
        <f t="shared" si="1"/>
        <v>1608663.2819999999</v>
      </c>
      <c r="G35" s="233"/>
      <c r="H35" s="233"/>
      <c r="I35" s="233"/>
      <c r="J35" s="233"/>
    </row>
    <row r="36" spans="1:10" ht="15" customHeight="1">
      <c r="A36" s="237" t="s">
        <v>61</v>
      </c>
      <c r="B36" s="238">
        <v>2099605.7599999998</v>
      </c>
      <c r="C36" s="239">
        <f>B36/F36</f>
        <v>0.85172529523781193</v>
      </c>
      <c r="D36" s="238">
        <v>365515.06209999998</v>
      </c>
      <c r="E36" s="239">
        <f>D36/F36</f>
        <v>0.14827470476218815</v>
      </c>
      <c r="F36" s="240">
        <f>D36+B36</f>
        <v>2465120.8220999995</v>
      </c>
      <c r="G36" s="233"/>
      <c r="H36" s="233"/>
      <c r="I36" s="233"/>
      <c r="J36" s="233"/>
    </row>
    <row r="37" spans="1:10" ht="15" customHeight="1">
      <c r="A37" s="237" t="s">
        <v>342</v>
      </c>
      <c r="B37" s="238">
        <v>6577888.2000000002</v>
      </c>
      <c r="C37" s="239">
        <f>B37/F37</f>
        <v>0.76308925370802472</v>
      </c>
      <c r="D37" s="238">
        <v>2042188.8984999999</v>
      </c>
      <c r="E37" s="239">
        <f>D37/F37</f>
        <v>0.23691074629197528</v>
      </c>
      <c r="F37" s="240">
        <f>D37+B37</f>
        <v>8620077.0985000003</v>
      </c>
      <c r="G37" s="233"/>
      <c r="H37" s="233"/>
      <c r="I37" s="233"/>
      <c r="J37" s="233"/>
    </row>
    <row r="38" spans="1:10" ht="15" customHeight="1">
      <c r="A38" s="237" t="s">
        <v>62</v>
      </c>
      <c r="B38" s="238">
        <v>1261344438.24</v>
      </c>
      <c r="C38" s="239">
        <f t="shared" si="2"/>
        <v>0.60404544410777894</v>
      </c>
      <c r="D38" s="238">
        <v>826817057.79297101</v>
      </c>
      <c r="E38" s="239">
        <f t="shared" si="0"/>
        <v>0.39595455589222112</v>
      </c>
      <c r="F38" s="240">
        <f t="shared" si="1"/>
        <v>2088161496.0329709</v>
      </c>
      <c r="G38" s="233"/>
      <c r="H38" s="233"/>
      <c r="I38" s="233"/>
      <c r="J38" s="233"/>
    </row>
    <row r="39" spans="1:10" ht="15" customHeight="1">
      <c r="A39" s="237" t="s">
        <v>233</v>
      </c>
      <c r="B39" s="238">
        <v>798723913.65999997</v>
      </c>
      <c r="C39" s="239">
        <f t="shared" si="2"/>
        <v>0.55548370076456333</v>
      </c>
      <c r="D39" s="238">
        <v>639165105.51489699</v>
      </c>
      <c r="E39" s="239">
        <f t="shared" si="0"/>
        <v>0.44451629923543662</v>
      </c>
      <c r="F39" s="240">
        <f t="shared" si="1"/>
        <v>1437889019.174897</v>
      </c>
      <c r="G39" s="233"/>
      <c r="H39" s="233"/>
      <c r="I39" s="233"/>
      <c r="J39" s="233"/>
    </row>
    <row r="40" spans="1:10" ht="15" customHeight="1">
      <c r="A40" s="237" t="s">
        <v>63</v>
      </c>
      <c r="B40" s="238">
        <v>254670586.31999999</v>
      </c>
      <c r="C40" s="239">
        <f t="shared" si="2"/>
        <v>0.83505829403436282</v>
      </c>
      <c r="D40" s="238">
        <v>50302836.660599999</v>
      </c>
      <c r="E40" s="239">
        <f t="shared" si="0"/>
        <v>0.16494170596563709</v>
      </c>
      <c r="F40" s="240">
        <f t="shared" si="1"/>
        <v>304973422.9806</v>
      </c>
      <c r="G40" s="233"/>
      <c r="H40" s="233"/>
      <c r="I40" s="233"/>
      <c r="J40" s="233"/>
    </row>
    <row r="41" spans="1:10" ht="15" customHeight="1">
      <c r="A41" s="237" t="s">
        <v>64</v>
      </c>
      <c r="B41" s="238">
        <v>9752880.7400000002</v>
      </c>
      <c r="C41" s="239">
        <f t="shared" si="2"/>
        <v>0.89609822905921599</v>
      </c>
      <c r="D41" s="238">
        <v>1130837.6111000001</v>
      </c>
      <c r="E41" s="239">
        <f t="shared" si="0"/>
        <v>0.10390177094078405</v>
      </c>
      <c r="F41" s="240">
        <f t="shared" si="1"/>
        <v>10883718.3511</v>
      </c>
      <c r="G41" s="233"/>
      <c r="H41" s="233"/>
      <c r="I41" s="233"/>
      <c r="J41" s="233"/>
    </row>
    <row r="42" spans="1:10" ht="15" customHeight="1">
      <c r="A42" s="237" t="s">
        <v>366</v>
      </c>
      <c r="B42" s="238">
        <v>88825633.719999999</v>
      </c>
      <c r="C42" s="239"/>
      <c r="D42" s="238">
        <v>121594337.78560001</v>
      </c>
      <c r="E42" s="239"/>
      <c r="F42" s="240"/>
      <c r="G42" s="233"/>
      <c r="H42" s="233"/>
      <c r="I42" s="233"/>
      <c r="J42" s="233"/>
    </row>
    <row r="43" spans="1:10" ht="15" customHeight="1">
      <c r="A43" s="237" t="s">
        <v>65</v>
      </c>
      <c r="B43" s="238">
        <v>20377895.039999999</v>
      </c>
      <c r="C43" s="239">
        <f>B43/F43</f>
        <v>0.17206263634439992</v>
      </c>
      <c r="D43" s="238">
        <v>98055109.782800004</v>
      </c>
      <c r="E43" s="239">
        <f>D43/F43</f>
        <v>0.8279373636556</v>
      </c>
      <c r="F43" s="240">
        <f>D43+B43</f>
        <v>118433004.82280001</v>
      </c>
      <c r="G43" s="233"/>
      <c r="H43" s="233"/>
      <c r="I43" s="233"/>
      <c r="J43" s="233"/>
    </row>
    <row r="44" spans="1:10" ht="15" customHeight="1">
      <c r="A44" s="237" t="s">
        <v>66</v>
      </c>
      <c r="B44" s="238">
        <v>100244881.72</v>
      </c>
      <c r="C44" s="239">
        <f>B44/F44</f>
        <v>0.80174421439019139</v>
      </c>
      <c r="D44" s="238">
        <v>24788613.902100001</v>
      </c>
      <c r="E44" s="239">
        <f>D44/F44</f>
        <v>0.19825578560980861</v>
      </c>
      <c r="F44" s="240">
        <f>D44+B44</f>
        <v>125033495.6221</v>
      </c>
      <c r="G44" s="233"/>
      <c r="H44" s="233"/>
      <c r="I44" s="233"/>
      <c r="J44" s="233"/>
    </row>
    <row r="45" spans="1:10" ht="15" customHeight="1">
      <c r="A45" s="237" t="s">
        <v>67</v>
      </c>
      <c r="B45" s="238">
        <v>152800803.31999999</v>
      </c>
      <c r="C45" s="239">
        <f t="shared" si="2"/>
        <v>0.66967168887810646</v>
      </c>
      <c r="D45" s="238">
        <v>75371905.572600007</v>
      </c>
      <c r="E45" s="239">
        <f t="shared" si="0"/>
        <v>0.33032831112189348</v>
      </c>
      <c r="F45" s="240">
        <f t="shared" si="1"/>
        <v>228172708.8926</v>
      </c>
      <c r="G45" s="233"/>
      <c r="H45" s="233"/>
      <c r="I45" s="233"/>
      <c r="J45" s="233"/>
    </row>
    <row r="46" spans="1:10" ht="15" customHeight="1">
      <c r="A46" s="237" t="s">
        <v>68</v>
      </c>
      <c r="B46" s="238">
        <v>1646092040.3199999</v>
      </c>
      <c r="C46" s="239">
        <f t="shared" si="2"/>
        <v>0.78071688468836842</v>
      </c>
      <c r="D46" s="238">
        <v>462344542.26660001</v>
      </c>
      <c r="E46" s="239">
        <f t="shared" si="0"/>
        <v>0.21928311531163169</v>
      </c>
      <c r="F46" s="240">
        <f t="shared" si="1"/>
        <v>2108436582.5865998</v>
      </c>
      <c r="G46" s="233"/>
      <c r="H46" s="233"/>
      <c r="I46" s="233"/>
      <c r="J46" s="233"/>
    </row>
    <row r="47" spans="1:10" ht="15" customHeight="1">
      <c r="A47" s="237" t="s">
        <v>69</v>
      </c>
      <c r="B47" s="238">
        <v>101408161.84</v>
      </c>
      <c r="C47" s="239">
        <f t="shared" si="2"/>
        <v>0.85795495949674028</v>
      </c>
      <c r="D47" s="238">
        <v>16789373.727000002</v>
      </c>
      <c r="E47" s="239">
        <f t="shared" si="0"/>
        <v>0.14204504050325975</v>
      </c>
      <c r="F47" s="240">
        <f t="shared" si="1"/>
        <v>118197535.567</v>
      </c>
      <c r="G47" s="233"/>
      <c r="H47" s="233"/>
      <c r="I47" s="233"/>
      <c r="J47" s="233"/>
    </row>
    <row r="48" spans="1:10" ht="15" customHeight="1">
      <c r="A48" s="237" t="s">
        <v>309</v>
      </c>
      <c r="B48" s="238">
        <v>5732489.0999999996</v>
      </c>
      <c r="C48" s="239">
        <f>B48/F48</f>
        <v>1</v>
      </c>
      <c r="D48" s="238">
        <v>0</v>
      </c>
      <c r="E48" s="239">
        <f>D48/F48</f>
        <v>0</v>
      </c>
      <c r="F48" s="240">
        <f>D48+B48</f>
        <v>5732489.0999999996</v>
      </c>
      <c r="G48" s="233"/>
      <c r="H48" s="233"/>
      <c r="I48" s="233"/>
      <c r="J48" s="233"/>
    </row>
    <row r="49" spans="1:10" ht="15" customHeight="1">
      <c r="A49" s="237" t="s">
        <v>70</v>
      </c>
      <c r="B49" s="238">
        <v>56308105.039999999</v>
      </c>
      <c r="C49" s="239">
        <f>B49/F49</f>
        <v>0.68942644754358018</v>
      </c>
      <c r="D49" s="238">
        <v>25365734.483600002</v>
      </c>
      <c r="E49" s="239">
        <f>D49/F49</f>
        <v>0.31057355245641988</v>
      </c>
      <c r="F49" s="240">
        <f>D49+B49</f>
        <v>81673839.523599997</v>
      </c>
      <c r="G49" s="233"/>
      <c r="H49" s="233"/>
      <c r="I49" s="233"/>
      <c r="J49" s="233"/>
    </row>
    <row r="50" spans="1:10" ht="15" customHeight="1">
      <c r="A50" s="237" t="s">
        <v>71</v>
      </c>
      <c r="B50" s="238">
        <v>1320544966.4000001</v>
      </c>
      <c r="C50" s="239">
        <f t="shared" si="2"/>
        <v>0.82945135157544936</v>
      </c>
      <c r="D50" s="238">
        <v>271525459.29979998</v>
      </c>
      <c r="E50" s="239">
        <f t="shared" si="0"/>
        <v>0.17054864842455073</v>
      </c>
      <c r="F50" s="240">
        <f t="shared" si="1"/>
        <v>1592070425.6998</v>
      </c>
      <c r="G50" s="233"/>
      <c r="H50" s="233"/>
      <c r="I50" s="233"/>
      <c r="J50" s="233"/>
    </row>
    <row r="51" spans="1:10" ht="15" customHeight="1">
      <c r="A51" s="237" t="s">
        <v>72</v>
      </c>
      <c r="B51" s="238">
        <v>318576038.77999997</v>
      </c>
      <c r="C51" s="239">
        <f t="shared" si="2"/>
        <v>0.78902654198125932</v>
      </c>
      <c r="D51" s="238">
        <v>85182291.047600001</v>
      </c>
      <c r="E51" s="239">
        <f t="shared" si="0"/>
        <v>0.21097345801874062</v>
      </c>
      <c r="F51" s="240">
        <f t="shared" si="1"/>
        <v>403758329.8276</v>
      </c>
      <c r="G51" s="233"/>
      <c r="H51" s="233"/>
      <c r="I51" s="233"/>
      <c r="J51" s="233"/>
    </row>
    <row r="52" spans="1:10" ht="15" customHeight="1">
      <c r="A52" s="237" t="s">
        <v>73</v>
      </c>
      <c r="B52" s="238">
        <v>18726926.780000001</v>
      </c>
      <c r="C52" s="239">
        <f>B52/F52</f>
        <v>0.70073982153523429</v>
      </c>
      <c r="D52" s="238">
        <v>7997580.9538000003</v>
      </c>
      <c r="E52" s="239">
        <f>D52/F52</f>
        <v>0.29926017846476571</v>
      </c>
      <c r="F52" s="240">
        <f>D52+B52</f>
        <v>26724507.733800001</v>
      </c>
      <c r="G52" s="233"/>
      <c r="H52" s="233"/>
      <c r="I52" s="233"/>
      <c r="J52" s="233"/>
    </row>
    <row r="53" spans="1:10" ht="15" customHeight="1">
      <c r="A53" s="237" t="s">
        <v>74</v>
      </c>
      <c r="B53" s="238">
        <v>18417035.079999998</v>
      </c>
      <c r="C53" s="239">
        <f t="shared" si="2"/>
        <v>0.69221678438645684</v>
      </c>
      <c r="D53" s="238">
        <v>8188842.5806</v>
      </c>
      <c r="E53" s="239">
        <f t="shared" si="0"/>
        <v>0.3077832156135431</v>
      </c>
      <c r="F53" s="240">
        <f t="shared" si="1"/>
        <v>26605877.660599999</v>
      </c>
      <c r="G53" s="233"/>
      <c r="H53" s="233"/>
      <c r="I53" s="233"/>
      <c r="J53" s="233"/>
    </row>
    <row r="54" spans="1:10" ht="15" customHeight="1">
      <c r="A54" s="237" t="s">
        <v>75</v>
      </c>
      <c r="B54" s="238">
        <v>84635451.659999996</v>
      </c>
      <c r="C54" s="239">
        <f t="shared" si="2"/>
        <v>0.72458356879713504</v>
      </c>
      <c r="D54" s="238">
        <v>32170194.099399999</v>
      </c>
      <c r="E54" s="239">
        <f t="shared" si="0"/>
        <v>0.27541643120286491</v>
      </c>
      <c r="F54" s="240">
        <f t="shared" si="1"/>
        <v>116805645.7594</v>
      </c>
      <c r="G54" s="233"/>
      <c r="H54" s="233"/>
      <c r="I54" s="233"/>
      <c r="J54" s="233"/>
    </row>
    <row r="55" spans="1:10" ht="15" customHeight="1">
      <c r="A55" s="237" t="s">
        <v>76</v>
      </c>
      <c r="B55" s="238">
        <v>51438064.579999998</v>
      </c>
      <c r="C55" s="239">
        <f t="shared" si="2"/>
        <v>0.58947525536696077</v>
      </c>
      <c r="D55" s="238">
        <v>35822705.251599997</v>
      </c>
      <c r="E55" s="239">
        <f t="shared" si="0"/>
        <v>0.41052474463303917</v>
      </c>
      <c r="F55" s="240">
        <f t="shared" si="1"/>
        <v>87260769.831599995</v>
      </c>
      <c r="G55" s="233"/>
      <c r="H55" s="233"/>
      <c r="I55" s="233"/>
      <c r="J55" s="233"/>
    </row>
    <row r="56" spans="1:10" ht="15" customHeight="1">
      <c r="A56" s="237" t="s">
        <v>77</v>
      </c>
      <c r="B56" s="238">
        <v>17978709.960000001</v>
      </c>
      <c r="C56" s="239">
        <f t="shared" si="2"/>
        <v>0.74890844967826975</v>
      </c>
      <c r="D56" s="238">
        <v>6027842.4666999998</v>
      </c>
      <c r="E56" s="239">
        <f t="shared" si="0"/>
        <v>0.25109155032173031</v>
      </c>
      <c r="F56" s="240">
        <f t="shared" si="1"/>
        <v>24006552.4267</v>
      </c>
      <c r="G56" s="233"/>
      <c r="H56" s="233"/>
      <c r="I56" s="233"/>
      <c r="J56" s="233"/>
    </row>
    <row r="57" spans="1:10" ht="15" customHeight="1">
      <c r="A57" s="237" t="s">
        <v>343</v>
      </c>
      <c r="B57" s="238">
        <v>5019772.4400000004</v>
      </c>
      <c r="C57" s="239">
        <f>B57/F57</f>
        <v>0.91473467392036589</v>
      </c>
      <c r="D57" s="238">
        <v>467908.9425</v>
      </c>
      <c r="E57" s="239">
        <f>D57/F57</f>
        <v>8.5265326079634135E-2</v>
      </c>
      <c r="F57" s="240">
        <f>D57+B57</f>
        <v>5487681.3825000003</v>
      </c>
      <c r="G57" s="233"/>
      <c r="H57" s="233"/>
      <c r="I57" s="233"/>
      <c r="J57" s="233"/>
    </row>
    <row r="58" spans="1:10" ht="15" customHeight="1">
      <c r="A58" s="237" t="s">
        <v>78</v>
      </c>
      <c r="B58" s="238">
        <v>1426110605.3199999</v>
      </c>
      <c r="C58" s="239">
        <f t="shared" si="2"/>
        <v>0.71797075759398887</v>
      </c>
      <c r="D58" s="238">
        <v>560196761.98710001</v>
      </c>
      <c r="E58" s="239">
        <f t="shared" si="0"/>
        <v>0.28202924240601124</v>
      </c>
      <c r="F58" s="240">
        <f t="shared" si="1"/>
        <v>1986307367.3070998</v>
      </c>
      <c r="G58" s="233"/>
      <c r="H58" s="233"/>
      <c r="I58" s="233"/>
      <c r="J58" s="233"/>
    </row>
    <row r="59" spans="1:10" ht="15" customHeight="1">
      <c r="A59" s="237" t="s">
        <v>79</v>
      </c>
      <c r="B59" s="238">
        <v>56937780.32</v>
      </c>
      <c r="C59" s="239">
        <f t="shared" si="2"/>
        <v>0.58587623567644953</v>
      </c>
      <c r="D59" s="238">
        <v>40246192.766500004</v>
      </c>
      <c r="E59" s="239">
        <f t="shared" si="0"/>
        <v>0.41412376432355053</v>
      </c>
      <c r="F59" s="240">
        <f t="shared" si="1"/>
        <v>97183973.086500004</v>
      </c>
      <c r="G59" s="233"/>
      <c r="H59" s="233"/>
      <c r="I59" s="233"/>
      <c r="J59" s="233"/>
    </row>
    <row r="60" spans="1:10" ht="15" customHeight="1">
      <c r="A60" s="237" t="s">
        <v>80</v>
      </c>
      <c r="B60" s="238">
        <v>1495338.4</v>
      </c>
      <c r="C60" s="239">
        <f>B60/F60</f>
        <v>0.80119971274205026</v>
      </c>
      <c r="D60" s="238">
        <v>371035.70899999997</v>
      </c>
      <c r="E60" s="239">
        <f>D60/F60</f>
        <v>0.19880028725794974</v>
      </c>
      <c r="F60" s="240">
        <f>D60+B60</f>
        <v>1866374.1089999999</v>
      </c>
      <c r="G60" s="233"/>
      <c r="H60" s="233"/>
      <c r="I60" s="233"/>
      <c r="J60" s="233"/>
    </row>
    <row r="61" spans="1:10" ht="15" customHeight="1">
      <c r="A61" s="237" t="s">
        <v>81</v>
      </c>
      <c r="B61" s="238">
        <v>382437008.30000001</v>
      </c>
      <c r="C61" s="239">
        <f t="shared" si="2"/>
        <v>0.78494716688946353</v>
      </c>
      <c r="D61" s="238">
        <v>104776685.0948</v>
      </c>
      <c r="E61" s="239">
        <f t="shared" si="0"/>
        <v>0.21505283311053644</v>
      </c>
      <c r="F61" s="240">
        <f t="shared" si="1"/>
        <v>487213693.39480001</v>
      </c>
      <c r="G61" s="233"/>
      <c r="H61" s="233"/>
      <c r="I61" s="233"/>
      <c r="J61" s="233"/>
    </row>
    <row r="62" spans="1:10" ht="15" customHeight="1">
      <c r="A62" s="237" t="s">
        <v>82</v>
      </c>
      <c r="B62" s="238">
        <v>1589241847.26</v>
      </c>
      <c r="C62" s="239">
        <f t="shared" si="2"/>
        <v>0.81418555610040133</v>
      </c>
      <c r="D62" s="238">
        <v>362698758.11229998</v>
      </c>
      <c r="E62" s="239">
        <f t="shared" si="0"/>
        <v>0.18581444389959872</v>
      </c>
      <c r="F62" s="240">
        <f t="shared" si="1"/>
        <v>1951940605.3722999</v>
      </c>
      <c r="G62" s="233"/>
      <c r="H62" s="233"/>
      <c r="I62" s="233"/>
      <c r="J62" s="233"/>
    </row>
    <row r="63" spans="1:10" ht="15" customHeight="1">
      <c r="A63" s="237" t="s">
        <v>243</v>
      </c>
      <c r="B63" s="238">
        <v>16279785.300000001</v>
      </c>
      <c r="C63" s="239">
        <f t="shared" si="2"/>
        <v>0.47189697976070993</v>
      </c>
      <c r="D63" s="238">
        <v>18218815.0264</v>
      </c>
      <c r="E63" s="239">
        <f t="shared" si="0"/>
        <v>0.52810302023929012</v>
      </c>
      <c r="F63" s="240">
        <f t="shared" si="1"/>
        <v>34498600.326399997</v>
      </c>
      <c r="G63" s="233"/>
      <c r="H63" s="233"/>
      <c r="I63" s="233"/>
      <c r="J63" s="233"/>
    </row>
    <row r="64" spans="1:10" ht="15" customHeight="1">
      <c r="A64" s="237" t="s">
        <v>83</v>
      </c>
      <c r="B64" s="238">
        <v>221343674.84</v>
      </c>
      <c r="C64" s="239">
        <f t="shared" si="2"/>
        <v>0.71724900174745843</v>
      </c>
      <c r="D64" s="238">
        <v>87257207.560299993</v>
      </c>
      <c r="E64" s="239">
        <f t="shared" si="0"/>
        <v>0.28275099825254146</v>
      </c>
      <c r="F64" s="240">
        <f t="shared" si="1"/>
        <v>308600882.40030003</v>
      </c>
      <c r="G64" s="233"/>
      <c r="H64" s="233"/>
      <c r="I64" s="233"/>
    </row>
    <row r="65" spans="1:9" ht="15" customHeight="1">
      <c r="A65" s="237" t="s">
        <v>84</v>
      </c>
      <c r="B65" s="238">
        <v>548014626.74000001</v>
      </c>
      <c r="C65" s="239">
        <f t="shared" si="2"/>
        <v>0.81161107791746878</v>
      </c>
      <c r="D65" s="238">
        <v>127203641.7762</v>
      </c>
      <c r="E65" s="239">
        <f t="shared" si="0"/>
        <v>0.18838892208253114</v>
      </c>
      <c r="F65" s="240">
        <f t="shared" si="1"/>
        <v>675218268.51620007</v>
      </c>
      <c r="G65" s="233"/>
      <c r="H65" s="233"/>
      <c r="I65" s="233"/>
    </row>
    <row r="66" spans="1:9" ht="15" customHeight="1">
      <c r="A66" s="237" t="s">
        <v>85</v>
      </c>
      <c r="B66" s="238">
        <v>12295873.460000001</v>
      </c>
      <c r="C66" s="239">
        <f>B66/F66</f>
        <v>0.85238419953298539</v>
      </c>
      <c r="D66" s="238">
        <v>2129397.9923999999</v>
      </c>
      <c r="E66" s="239">
        <f>D66/F66</f>
        <v>0.14761580046701456</v>
      </c>
      <c r="F66" s="240">
        <f>D66+B66</f>
        <v>14425271.452400001</v>
      </c>
      <c r="G66" s="233"/>
      <c r="H66" s="233"/>
      <c r="I66" s="233"/>
    </row>
    <row r="67" spans="1:9" ht="15" customHeight="1">
      <c r="A67" s="237" t="s">
        <v>86</v>
      </c>
      <c r="B67" s="238">
        <v>120785209.64</v>
      </c>
      <c r="C67" s="239">
        <f t="shared" si="2"/>
        <v>0.7851439884578969</v>
      </c>
      <c r="D67" s="238">
        <v>33053081.699700002</v>
      </c>
      <c r="E67" s="239">
        <f t="shared" si="0"/>
        <v>0.21485601154210307</v>
      </c>
      <c r="F67" s="240">
        <f>D67+B67</f>
        <v>153838291.33970001</v>
      </c>
      <c r="G67" s="233"/>
      <c r="H67" s="233"/>
      <c r="I67" s="233"/>
    </row>
    <row r="68" spans="1:9" ht="3.75" customHeight="1">
      <c r="G68" s="14"/>
      <c r="H68" s="14"/>
      <c r="I68"/>
    </row>
    <row r="69" spans="1:9" ht="12.75" customHeight="1">
      <c r="C69" s="232"/>
      <c r="F69" s="59" t="s">
        <v>178</v>
      </c>
      <c r="G69" s="14"/>
      <c r="H69" s="14"/>
      <c r="I69"/>
    </row>
    <row r="70" spans="1:9" customFormat="1" ht="12.75">
      <c r="A70" s="232"/>
      <c r="B70" s="233"/>
      <c r="C70" s="232"/>
      <c r="D70" s="233"/>
      <c r="E70" s="234"/>
      <c r="F70" s="59" t="s">
        <v>179</v>
      </c>
      <c r="G70" s="14"/>
      <c r="H70" s="14"/>
    </row>
    <row r="71" spans="1:9" customFormat="1" ht="3.75" customHeight="1">
      <c r="F71" s="59"/>
      <c r="G71" s="14"/>
      <c r="H71" s="14"/>
    </row>
    <row r="72" spans="1:9" customFormat="1" ht="15.75">
      <c r="F72" s="96">
        <v>13</v>
      </c>
      <c r="G72" s="232"/>
      <c r="H72" s="232"/>
      <c r="I72" s="232"/>
    </row>
    <row r="73" spans="1:9" customFormat="1" ht="12.75">
      <c r="G73" s="232"/>
      <c r="H73" s="232"/>
      <c r="I73" s="232"/>
    </row>
    <row r="74" spans="1:9" customFormat="1" ht="12.75">
      <c r="G74" s="232"/>
      <c r="H74" s="232"/>
      <c r="I74" s="232"/>
    </row>
    <row r="75" spans="1:9" ht="15.75">
      <c r="A75"/>
      <c r="B75"/>
      <c r="C75"/>
      <c r="D75"/>
      <c r="E75"/>
      <c r="F75" s="96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1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workbookViewId="0">
      <selection activeCell="C7" sqref="C7"/>
    </sheetView>
  </sheetViews>
  <sheetFormatPr baseColWidth="10" defaultRowHeight="11.25"/>
  <cols>
    <col min="1" max="1" width="38.7109375" style="232" customWidth="1"/>
    <col min="2" max="2" width="17.7109375" style="233" customWidth="1"/>
    <col min="3" max="3" width="16" style="234" customWidth="1"/>
    <col min="4" max="4" width="16" style="233" customWidth="1"/>
    <col min="5" max="5" width="14.7109375" style="234" customWidth="1"/>
    <col min="6" max="6" width="16.5703125" style="235" customWidth="1"/>
    <col min="7" max="7" width="30.140625" style="232" bestFit="1" customWidth="1"/>
    <col min="8" max="16384" width="11.42578125" style="232"/>
  </cols>
  <sheetData>
    <row r="1" spans="1:9" ht="18" customHeight="1">
      <c r="A1"/>
      <c r="B1"/>
      <c r="C1"/>
      <c r="D1"/>
      <c r="E1"/>
      <c r="F1"/>
    </row>
    <row r="2" spans="1:9" ht="18">
      <c r="A2" s="22"/>
      <c r="B2" s="22"/>
      <c r="C2" s="22"/>
      <c r="D2" s="22"/>
      <c r="E2" s="22"/>
      <c r="F2" s="255" t="s">
        <v>367</v>
      </c>
    </row>
    <row r="3" spans="1:9" ht="15">
      <c r="A3"/>
      <c r="B3"/>
      <c r="C3"/>
      <c r="D3"/>
      <c r="E3"/>
      <c r="F3" s="256" t="s">
        <v>368</v>
      </c>
    </row>
    <row r="4" spans="1:9" ht="15.75" customHeight="1">
      <c r="A4"/>
      <c r="B4"/>
      <c r="C4"/>
      <c r="D4"/>
      <c r="E4"/>
      <c r="F4"/>
    </row>
    <row r="5" spans="1:9" customFormat="1" ht="15.75">
      <c r="G5" s="21"/>
    </row>
    <row r="6" spans="1:9" customFormat="1" ht="12" customHeight="1">
      <c r="G6" s="21"/>
    </row>
    <row r="7" spans="1:9" customFormat="1" ht="15.75">
      <c r="C7" s="14"/>
      <c r="G7" s="21"/>
    </row>
    <row r="8" spans="1:9" customFormat="1" ht="15.75">
      <c r="G8" s="21"/>
    </row>
    <row r="9" spans="1:9" customFormat="1" ht="15.75">
      <c r="G9" s="21"/>
    </row>
    <row r="10" spans="1:9" customFormat="1" ht="18">
      <c r="F10" s="200" t="s">
        <v>168</v>
      </c>
      <c r="G10" s="21"/>
    </row>
    <row r="11" spans="1:9" customFormat="1" ht="3.95" customHeight="1">
      <c r="G11" s="21"/>
    </row>
    <row r="12" spans="1:9" s="236" customFormat="1" ht="25.5">
      <c r="A12" s="74" t="s">
        <v>170</v>
      </c>
      <c r="B12" s="97" t="s">
        <v>211</v>
      </c>
      <c r="C12" s="97" t="s">
        <v>175</v>
      </c>
      <c r="D12" s="97" t="s">
        <v>212</v>
      </c>
      <c r="E12" s="97" t="s">
        <v>176</v>
      </c>
      <c r="F12" s="97" t="s">
        <v>177</v>
      </c>
    </row>
    <row r="13" spans="1:9" ht="15" customHeight="1">
      <c r="A13" s="237" t="s">
        <v>40</v>
      </c>
      <c r="B13" s="238">
        <v>1041495175.5599999</v>
      </c>
      <c r="C13" s="239">
        <f t="shared" ref="C13:C68" si="0">B13/F13</f>
        <v>0.80027553896556836</v>
      </c>
      <c r="D13" s="238">
        <v>259925553.73809999</v>
      </c>
      <c r="E13" s="239">
        <f t="shared" ref="E13:E68" si="1">D13/F13</f>
        <v>0.19972446103443164</v>
      </c>
      <c r="F13" s="240">
        <f t="shared" ref="F13:F68" si="2">D13+B13</f>
        <v>1301420729.2981</v>
      </c>
      <c r="G13" s="233"/>
      <c r="H13" s="233"/>
      <c r="I13" s="233"/>
    </row>
    <row r="14" spans="1:9" ht="15" customHeight="1">
      <c r="A14" s="237" t="s">
        <v>42</v>
      </c>
      <c r="B14" s="238">
        <v>190578740.06</v>
      </c>
      <c r="C14" s="239">
        <f t="shared" si="0"/>
        <v>0.72177112898346674</v>
      </c>
      <c r="D14" s="238">
        <v>73464434.302499995</v>
      </c>
      <c r="E14" s="239">
        <f t="shared" si="1"/>
        <v>0.27822887101653315</v>
      </c>
      <c r="F14" s="240">
        <f t="shared" si="2"/>
        <v>264043174.36250001</v>
      </c>
      <c r="G14" s="233"/>
      <c r="H14" s="233"/>
      <c r="I14" s="233"/>
    </row>
    <row r="15" spans="1:9" ht="15" customHeight="1">
      <c r="A15" s="237" t="s">
        <v>43</v>
      </c>
      <c r="B15" s="238">
        <v>1972608997.8800001</v>
      </c>
      <c r="C15" s="239">
        <f t="shared" si="0"/>
        <v>0.79268926164275144</v>
      </c>
      <c r="D15" s="238">
        <v>515893235.38099998</v>
      </c>
      <c r="E15" s="239">
        <f t="shared" si="1"/>
        <v>0.20731073835724859</v>
      </c>
      <c r="F15" s="240">
        <f t="shared" si="2"/>
        <v>2488502233.2610002</v>
      </c>
      <c r="G15" s="233"/>
      <c r="H15" s="233"/>
      <c r="I15" s="233"/>
    </row>
    <row r="16" spans="1:9" ht="15" customHeight="1">
      <c r="A16" s="237" t="s">
        <v>44</v>
      </c>
      <c r="B16" s="238">
        <v>1028898435.2399999</v>
      </c>
      <c r="C16" s="239">
        <f t="shared" si="0"/>
        <v>0.73062355177179739</v>
      </c>
      <c r="D16" s="238">
        <v>379348578.89590001</v>
      </c>
      <c r="E16" s="239">
        <f t="shared" si="1"/>
        <v>0.2693764482282025</v>
      </c>
      <c r="F16" s="240">
        <f t="shared" si="2"/>
        <v>1408247014.1359</v>
      </c>
      <c r="G16" s="233"/>
      <c r="H16" s="233"/>
      <c r="I16" s="233"/>
    </row>
    <row r="17" spans="1:9" ht="15" customHeight="1">
      <c r="A17" s="237" t="s">
        <v>45</v>
      </c>
      <c r="B17" s="238">
        <v>83424198.680000007</v>
      </c>
      <c r="C17" s="239">
        <f t="shared" si="0"/>
        <v>0.7168773987604149</v>
      </c>
      <c r="D17" s="238">
        <v>32947441.469700001</v>
      </c>
      <c r="E17" s="239">
        <f t="shared" si="1"/>
        <v>0.28312260123958505</v>
      </c>
      <c r="F17" s="240">
        <f t="shared" si="2"/>
        <v>116371640.14970002</v>
      </c>
      <c r="G17" s="233"/>
      <c r="H17" s="233"/>
      <c r="I17" s="233"/>
    </row>
    <row r="18" spans="1:9" ht="15" customHeight="1">
      <c r="A18" s="261" t="s">
        <v>310</v>
      </c>
      <c r="B18" s="238">
        <v>696200874.53999996</v>
      </c>
      <c r="C18" s="239">
        <f t="shared" si="0"/>
        <v>0.71918936975037528</v>
      </c>
      <c r="D18" s="238">
        <v>271834671.8998</v>
      </c>
      <c r="E18" s="239">
        <f t="shared" si="1"/>
        <v>0.2808106302496246</v>
      </c>
      <c r="F18" s="240">
        <f t="shared" si="2"/>
        <v>968035546.43980002</v>
      </c>
      <c r="G18" s="233"/>
      <c r="H18" s="233"/>
      <c r="I18" s="233"/>
    </row>
    <row r="19" spans="1:9" ht="15" customHeight="1">
      <c r="A19" s="237" t="s">
        <v>46</v>
      </c>
      <c r="B19" s="238">
        <v>84260885.819999993</v>
      </c>
      <c r="C19" s="239">
        <f t="shared" si="0"/>
        <v>0.57417816853259873</v>
      </c>
      <c r="D19" s="238">
        <v>62489531.450899996</v>
      </c>
      <c r="E19" s="239">
        <f t="shared" si="1"/>
        <v>0.42582183146740132</v>
      </c>
      <c r="F19" s="240">
        <f t="shared" si="2"/>
        <v>146750417.27089998</v>
      </c>
      <c r="G19" s="233"/>
      <c r="H19" s="233"/>
      <c r="I19" s="233"/>
    </row>
    <row r="20" spans="1:9" ht="15" customHeight="1">
      <c r="A20" s="237" t="s">
        <v>47</v>
      </c>
      <c r="B20" s="238">
        <v>5640067540.4799995</v>
      </c>
      <c r="C20" s="239">
        <f t="shared" si="0"/>
        <v>0.75104632500513002</v>
      </c>
      <c r="D20" s="238">
        <v>1869545851.7984002</v>
      </c>
      <c r="E20" s="239">
        <f t="shared" si="1"/>
        <v>0.24895367499487003</v>
      </c>
      <c r="F20" s="240">
        <f t="shared" si="2"/>
        <v>7509613392.2783995</v>
      </c>
      <c r="G20" s="233"/>
      <c r="H20" s="233"/>
      <c r="I20" s="233"/>
    </row>
    <row r="21" spans="1:9" ht="15" customHeight="1">
      <c r="A21" s="237" t="s">
        <v>48</v>
      </c>
      <c r="B21" s="238">
        <v>8315357.1600000001</v>
      </c>
      <c r="C21" s="239">
        <f t="shared" si="0"/>
        <v>1</v>
      </c>
      <c r="D21" s="238">
        <v>0</v>
      </c>
      <c r="E21" s="239">
        <f t="shared" si="1"/>
        <v>0</v>
      </c>
      <c r="F21" s="240">
        <f t="shared" si="2"/>
        <v>8315357.1600000001</v>
      </c>
      <c r="G21" s="233"/>
      <c r="H21" s="233"/>
      <c r="I21" s="233"/>
    </row>
    <row r="22" spans="1:9" ht="15" customHeight="1">
      <c r="A22" s="237" t="s">
        <v>49</v>
      </c>
      <c r="B22" s="238">
        <v>2005488409.9799998</v>
      </c>
      <c r="C22" s="239">
        <f t="shared" si="0"/>
        <v>0.85770659010883588</v>
      </c>
      <c r="D22" s="238">
        <v>332710262.04549998</v>
      </c>
      <c r="E22" s="239">
        <f t="shared" si="1"/>
        <v>0.1422934098911641</v>
      </c>
      <c r="F22" s="240">
        <f t="shared" si="2"/>
        <v>2338198672.0254998</v>
      </c>
      <c r="G22" s="233"/>
      <c r="H22" s="233"/>
      <c r="I22" s="233"/>
    </row>
    <row r="23" spans="1:9" ht="15" customHeight="1">
      <c r="A23" s="237" t="s">
        <v>50</v>
      </c>
      <c r="B23" s="238">
        <v>197450358.97999999</v>
      </c>
      <c r="C23" s="239">
        <f t="shared" si="0"/>
        <v>0.77625709631036843</v>
      </c>
      <c r="D23" s="238">
        <v>56911707.297400005</v>
      </c>
      <c r="E23" s="239">
        <f t="shared" si="1"/>
        <v>0.22374290368963165</v>
      </c>
      <c r="F23" s="240">
        <f t="shared" si="2"/>
        <v>254362066.27739999</v>
      </c>
      <c r="G23" s="233"/>
      <c r="H23" s="233"/>
      <c r="I23" s="233"/>
    </row>
    <row r="24" spans="1:9" ht="15" customHeight="1">
      <c r="A24" s="237" t="s">
        <v>51</v>
      </c>
      <c r="B24" s="238">
        <v>297329733.81999999</v>
      </c>
      <c r="C24" s="239">
        <f t="shared" si="0"/>
        <v>1</v>
      </c>
      <c r="D24" s="238">
        <v>0</v>
      </c>
      <c r="E24" s="239">
        <f t="shared" si="1"/>
        <v>0</v>
      </c>
      <c r="F24" s="240">
        <f t="shared" si="2"/>
        <v>297329733.81999999</v>
      </c>
      <c r="G24" s="233"/>
      <c r="H24" s="233"/>
      <c r="I24" s="233"/>
    </row>
    <row r="25" spans="1:9" ht="15" customHeight="1">
      <c r="A25" s="261" t="s">
        <v>314</v>
      </c>
      <c r="B25" s="238">
        <v>912587690.41999996</v>
      </c>
      <c r="C25" s="239">
        <f>B25/F25</f>
        <v>0.49551332813636728</v>
      </c>
      <c r="D25" s="238">
        <v>929113911.94104099</v>
      </c>
      <c r="E25" s="239">
        <f>D25/F25</f>
        <v>0.50448667186363261</v>
      </c>
      <c r="F25" s="240">
        <f>D25+B25</f>
        <v>1841701602.3610411</v>
      </c>
      <c r="G25" s="233"/>
      <c r="H25" s="233"/>
      <c r="I25" s="233"/>
    </row>
    <row r="26" spans="1:9" ht="15" customHeight="1">
      <c r="A26" s="237" t="s">
        <v>52</v>
      </c>
      <c r="B26" s="238">
        <v>44515430.880000003</v>
      </c>
      <c r="C26" s="239">
        <f t="shared" si="0"/>
        <v>0.9183378151265017</v>
      </c>
      <c r="D26" s="238">
        <v>3958485.9584000004</v>
      </c>
      <c r="E26" s="239">
        <f t="shared" si="1"/>
        <v>8.1662184873498231E-2</v>
      </c>
      <c r="F26" s="240">
        <f t="shared" si="2"/>
        <v>48473916.838400006</v>
      </c>
      <c r="G26" s="233"/>
      <c r="H26" s="233"/>
      <c r="I26" s="233"/>
    </row>
    <row r="27" spans="1:9" ht="15" customHeight="1">
      <c r="A27" s="237" t="s">
        <v>53</v>
      </c>
      <c r="B27" s="238">
        <v>88614263.560000002</v>
      </c>
      <c r="C27" s="239">
        <f t="shared" si="0"/>
        <v>0.75329191191524703</v>
      </c>
      <c r="D27" s="238">
        <v>29021757.958800003</v>
      </c>
      <c r="E27" s="239">
        <f t="shared" si="1"/>
        <v>0.24670808808475292</v>
      </c>
      <c r="F27" s="240">
        <f t="shared" si="2"/>
        <v>117636021.51880001</v>
      </c>
      <c r="G27" s="233"/>
      <c r="H27" s="233"/>
      <c r="I27" s="233"/>
    </row>
    <row r="28" spans="1:9" ht="15" customHeight="1">
      <c r="A28" s="237" t="s">
        <v>54</v>
      </c>
      <c r="B28" s="238">
        <v>48936431.920000002</v>
      </c>
      <c r="C28" s="239">
        <f t="shared" si="0"/>
        <v>0.65127886815175429</v>
      </c>
      <c r="D28" s="238">
        <v>26202551.260700002</v>
      </c>
      <c r="E28" s="239">
        <f t="shared" si="1"/>
        <v>0.34872113184824571</v>
      </c>
      <c r="F28" s="240">
        <f t="shared" si="2"/>
        <v>75138983.180700004</v>
      </c>
      <c r="G28" s="233"/>
      <c r="H28" s="233"/>
      <c r="I28" s="233"/>
    </row>
    <row r="29" spans="1:9" ht="15" customHeight="1">
      <c r="A29" s="237" t="s">
        <v>55</v>
      </c>
      <c r="B29" s="238">
        <v>1095429837.26</v>
      </c>
      <c r="C29" s="239">
        <f t="shared" si="0"/>
        <v>0.34616753447818482</v>
      </c>
      <c r="D29" s="238">
        <v>2069020112.996768</v>
      </c>
      <c r="E29" s="239">
        <f t="shared" si="1"/>
        <v>0.65383246552181518</v>
      </c>
      <c r="F29" s="240">
        <f t="shared" si="2"/>
        <v>3164449950.2567682</v>
      </c>
      <c r="G29" s="233"/>
      <c r="H29" s="233"/>
      <c r="I29" s="233"/>
    </row>
    <row r="30" spans="1:9" ht="15" customHeight="1">
      <c r="A30" s="261" t="s">
        <v>302</v>
      </c>
      <c r="B30" s="238">
        <v>17461702.640000001</v>
      </c>
      <c r="C30" s="239">
        <f>B30/F30</f>
        <v>0.27175903860472567</v>
      </c>
      <c r="D30" s="238">
        <v>46792655.668200001</v>
      </c>
      <c r="E30" s="239">
        <f>D30/F30</f>
        <v>0.72824096139527428</v>
      </c>
      <c r="F30" s="240">
        <f>D30+B30</f>
        <v>64254358.308200002</v>
      </c>
      <c r="G30" s="233"/>
      <c r="H30" s="233"/>
      <c r="I30" s="233"/>
    </row>
    <row r="31" spans="1:9" ht="15" customHeight="1">
      <c r="A31" s="261" t="s">
        <v>300</v>
      </c>
      <c r="B31" s="238">
        <v>148544561.08000001</v>
      </c>
      <c r="C31" s="239">
        <f>B31/F31</f>
        <v>0.24222213527753036</v>
      </c>
      <c r="D31" s="238">
        <v>464713021.303222</v>
      </c>
      <c r="E31" s="239">
        <f>D31/F31</f>
        <v>0.75777786472246966</v>
      </c>
      <c r="F31" s="240">
        <f>D31+B31</f>
        <v>613257582.38322198</v>
      </c>
      <c r="G31" s="233"/>
      <c r="H31" s="233"/>
      <c r="I31" s="233"/>
    </row>
    <row r="32" spans="1:9" ht="15" customHeight="1">
      <c r="A32" s="237" t="s">
        <v>56</v>
      </c>
      <c r="B32" s="238">
        <v>10261563012.720001</v>
      </c>
      <c r="C32" s="239">
        <f t="shared" si="0"/>
        <v>0.75681093556882795</v>
      </c>
      <c r="D32" s="238">
        <v>3297388807.9316001</v>
      </c>
      <c r="E32" s="239">
        <f t="shared" si="1"/>
        <v>0.24318906443117205</v>
      </c>
      <c r="F32" s="240">
        <f t="shared" si="2"/>
        <v>13558951820.651602</v>
      </c>
      <c r="G32" s="233"/>
      <c r="H32" s="233"/>
      <c r="I32" s="233"/>
    </row>
    <row r="33" spans="1:9" ht="15" customHeight="1">
      <c r="A33" s="237" t="s">
        <v>57</v>
      </c>
      <c r="B33" s="238">
        <v>512183679.88</v>
      </c>
      <c r="C33" s="239">
        <f t="shared" si="0"/>
        <v>0.73236510070197047</v>
      </c>
      <c r="D33" s="238">
        <v>187171982.19220001</v>
      </c>
      <c r="E33" s="239">
        <f t="shared" si="1"/>
        <v>0.26763489929802947</v>
      </c>
      <c r="F33" s="240">
        <f t="shared" si="2"/>
        <v>699355662.07220006</v>
      </c>
      <c r="G33" s="233"/>
      <c r="H33" s="233"/>
      <c r="I33" s="233"/>
    </row>
    <row r="34" spans="1:9" ht="15" customHeight="1">
      <c r="A34" s="237" t="s">
        <v>58</v>
      </c>
      <c r="B34" s="238">
        <v>13953295.42</v>
      </c>
      <c r="C34" s="239">
        <f t="shared" si="0"/>
        <v>0.57199969504027515</v>
      </c>
      <c r="D34" s="238">
        <v>10440590.6974</v>
      </c>
      <c r="E34" s="239">
        <f t="shared" si="1"/>
        <v>0.42800030495972496</v>
      </c>
      <c r="F34" s="240">
        <f t="shared" si="2"/>
        <v>24393886.117399998</v>
      </c>
      <c r="G34" s="233"/>
      <c r="H34" s="233"/>
      <c r="I34" s="233"/>
    </row>
    <row r="35" spans="1:9" ht="15" customHeight="1">
      <c r="A35" s="237" t="s">
        <v>59</v>
      </c>
      <c r="B35" s="238">
        <v>806296803.53999996</v>
      </c>
      <c r="C35" s="239">
        <f t="shared" si="0"/>
        <v>0.76528271267719683</v>
      </c>
      <c r="D35" s="238">
        <v>247296581.20970002</v>
      </c>
      <c r="E35" s="239">
        <f t="shared" si="1"/>
        <v>0.23471728732280317</v>
      </c>
      <c r="F35" s="240">
        <f t="shared" si="2"/>
        <v>1053593384.7497</v>
      </c>
      <c r="G35" s="233"/>
      <c r="H35" s="233"/>
      <c r="I35" s="233"/>
    </row>
    <row r="36" spans="1:9" ht="15" customHeight="1">
      <c r="A36" s="237" t="s">
        <v>60</v>
      </c>
      <c r="B36" s="238">
        <v>18553019.479999997</v>
      </c>
      <c r="C36" s="239">
        <f t="shared" si="0"/>
        <v>0.71363519481767557</v>
      </c>
      <c r="D36" s="238">
        <v>7444884.7919999994</v>
      </c>
      <c r="E36" s="239">
        <f t="shared" si="1"/>
        <v>0.28636480518232443</v>
      </c>
      <c r="F36" s="240">
        <f t="shared" si="2"/>
        <v>25997904.271999996</v>
      </c>
      <c r="G36" s="233"/>
      <c r="H36" s="233"/>
      <c r="I36" s="233"/>
    </row>
    <row r="37" spans="1:9" ht="15" customHeight="1">
      <c r="A37" s="237" t="s">
        <v>61</v>
      </c>
      <c r="B37" s="238">
        <v>29595057.5</v>
      </c>
      <c r="C37" s="239">
        <f t="shared" si="0"/>
        <v>0.72766540078610065</v>
      </c>
      <c r="D37" s="238">
        <v>11076187.096799999</v>
      </c>
      <c r="E37" s="239">
        <f t="shared" si="1"/>
        <v>0.27233459921389941</v>
      </c>
      <c r="F37" s="240">
        <f t="shared" si="2"/>
        <v>40671244.596799999</v>
      </c>
      <c r="G37" s="233"/>
      <c r="H37" s="233"/>
      <c r="I37" s="233"/>
    </row>
    <row r="38" spans="1:9" ht="15" customHeight="1">
      <c r="A38" s="237" t="s">
        <v>320</v>
      </c>
      <c r="B38" s="238">
        <v>10820071.960000001</v>
      </c>
      <c r="C38" s="239">
        <f>B38/F38</f>
        <v>0.80990452813817115</v>
      </c>
      <c r="D38" s="238">
        <v>2539616.2305000001</v>
      </c>
      <c r="E38" s="239">
        <f>D38/F38</f>
        <v>0.19009547186182885</v>
      </c>
      <c r="F38" s="240">
        <f>D38+B38</f>
        <v>13359688.1905</v>
      </c>
      <c r="G38" s="233"/>
      <c r="H38" s="233"/>
      <c r="I38" s="233"/>
    </row>
    <row r="39" spans="1:9" ht="15" customHeight="1">
      <c r="A39" s="237" t="s">
        <v>62</v>
      </c>
      <c r="B39" s="238">
        <v>5300381656.2600002</v>
      </c>
      <c r="C39" s="239">
        <f t="shared" si="0"/>
        <v>0.58657595637236015</v>
      </c>
      <c r="D39" s="238">
        <v>3735756969.4004464</v>
      </c>
      <c r="E39" s="239">
        <f t="shared" si="1"/>
        <v>0.4134240436276399</v>
      </c>
      <c r="F39" s="240">
        <f t="shared" si="2"/>
        <v>9036138625.6604462</v>
      </c>
      <c r="G39" s="233"/>
      <c r="H39" s="233"/>
      <c r="I39" s="233"/>
    </row>
    <row r="40" spans="1:9" ht="15" customHeight="1">
      <c r="A40" s="237" t="s">
        <v>233</v>
      </c>
      <c r="B40" s="238">
        <v>5075433652.1400003</v>
      </c>
      <c r="C40" s="239">
        <f t="shared" si="0"/>
        <v>0.66209459956013117</v>
      </c>
      <c r="D40" s="238">
        <v>2590289124.5023608</v>
      </c>
      <c r="E40" s="239">
        <f t="shared" si="1"/>
        <v>0.33790540043986894</v>
      </c>
      <c r="F40" s="240">
        <f t="shared" si="2"/>
        <v>7665722776.6423607</v>
      </c>
      <c r="G40" s="233"/>
      <c r="H40" s="233"/>
      <c r="I40" s="233"/>
    </row>
    <row r="41" spans="1:9" ht="15" customHeight="1">
      <c r="A41" s="237" t="s">
        <v>63</v>
      </c>
      <c r="B41" s="238">
        <v>1434327028.6599998</v>
      </c>
      <c r="C41" s="239">
        <f t="shared" si="0"/>
        <v>0.81121900339520581</v>
      </c>
      <c r="D41" s="238">
        <v>333786172.16110003</v>
      </c>
      <c r="E41" s="239">
        <f t="shared" si="1"/>
        <v>0.1887809966047943</v>
      </c>
      <c r="F41" s="240">
        <f t="shared" si="2"/>
        <v>1768113200.8210998</v>
      </c>
      <c r="G41" s="233"/>
      <c r="H41" s="233"/>
      <c r="I41" s="233"/>
    </row>
    <row r="42" spans="1:9" ht="15" customHeight="1">
      <c r="A42" s="237" t="s">
        <v>64</v>
      </c>
      <c r="B42" s="238">
        <v>59750107.920000009</v>
      </c>
      <c r="C42" s="239">
        <f t="shared" si="0"/>
        <v>0.6959817158442938</v>
      </c>
      <c r="D42" s="238">
        <v>26100003.598399997</v>
      </c>
      <c r="E42" s="239">
        <f t="shared" si="1"/>
        <v>0.30401828415570614</v>
      </c>
      <c r="F42" s="240">
        <f t="shared" si="2"/>
        <v>85850111.518400013</v>
      </c>
      <c r="G42" s="233"/>
      <c r="H42" s="233"/>
      <c r="I42" s="233"/>
    </row>
    <row r="43" spans="1:9" ht="15" customHeight="1">
      <c r="A43" s="237" t="s">
        <v>323</v>
      </c>
      <c r="B43" s="238">
        <v>88825633.719999999</v>
      </c>
      <c r="C43" s="239"/>
      <c r="D43" s="238">
        <v>121594337.78560001</v>
      </c>
      <c r="E43" s="239"/>
      <c r="F43" s="240"/>
      <c r="G43" s="233"/>
      <c r="H43" s="233"/>
      <c r="I43" s="233"/>
    </row>
    <row r="44" spans="1:9" ht="15" customHeight="1">
      <c r="A44" s="237" t="s">
        <v>65</v>
      </c>
      <c r="B44" s="238">
        <v>141183700.06</v>
      </c>
      <c r="C44" s="239">
        <f t="shared" si="0"/>
        <v>0.30094069006338925</v>
      </c>
      <c r="D44" s="238">
        <v>327957578.34360003</v>
      </c>
      <c r="E44" s="239">
        <f t="shared" si="1"/>
        <v>0.69905930993661081</v>
      </c>
      <c r="F44" s="240">
        <f t="shared" si="2"/>
        <v>469141278.40360004</v>
      </c>
      <c r="G44" s="233"/>
      <c r="H44" s="233"/>
      <c r="I44" s="233"/>
    </row>
    <row r="45" spans="1:9" ht="15" customHeight="1">
      <c r="A45" s="237" t="s">
        <v>66</v>
      </c>
      <c r="B45" s="238">
        <v>685399930.62</v>
      </c>
      <c r="C45" s="239">
        <f t="shared" si="0"/>
        <v>0.79433916479316191</v>
      </c>
      <c r="D45" s="238">
        <v>177455586.26549998</v>
      </c>
      <c r="E45" s="239">
        <f t="shared" si="1"/>
        <v>0.20566083520683817</v>
      </c>
      <c r="F45" s="240">
        <f t="shared" si="2"/>
        <v>862855516.88549995</v>
      </c>
      <c r="G45" s="233"/>
      <c r="H45" s="233"/>
      <c r="I45" s="233"/>
    </row>
    <row r="46" spans="1:9" ht="15" customHeight="1">
      <c r="A46" s="237" t="s">
        <v>67</v>
      </c>
      <c r="B46" s="238">
        <v>1115022587.78</v>
      </c>
      <c r="C46" s="239">
        <f t="shared" si="0"/>
        <v>0.77785740420149208</v>
      </c>
      <c r="D46" s="238">
        <v>318431129.77460003</v>
      </c>
      <c r="E46" s="239">
        <f t="shared" si="1"/>
        <v>0.2221425957985079</v>
      </c>
      <c r="F46" s="240">
        <f t="shared" si="2"/>
        <v>1433453717.5546</v>
      </c>
      <c r="G46" s="233"/>
      <c r="H46" s="233"/>
      <c r="I46" s="233"/>
    </row>
    <row r="47" spans="1:9" ht="15" customHeight="1">
      <c r="A47" s="237" t="s">
        <v>68</v>
      </c>
      <c r="B47" s="238">
        <v>10299485265.16</v>
      </c>
      <c r="C47" s="239">
        <f t="shared" si="0"/>
        <v>0.79691602476322765</v>
      </c>
      <c r="D47" s="238">
        <v>2624693625.8594003</v>
      </c>
      <c r="E47" s="239">
        <f t="shared" si="1"/>
        <v>0.20308397523677241</v>
      </c>
      <c r="F47" s="240">
        <f t="shared" si="2"/>
        <v>12924178891.0194</v>
      </c>
      <c r="G47" s="233"/>
      <c r="H47" s="233"/>
      <c r="I47" s="233"/>
    </row>
    <row r="48" spans="1:9" ht="15" customHeight="1">
      <c r="A48" s="237" t="s">
        <v>69</v>
      </c>
      <c r="B48" s="238">
        <v>511663822.79999995</v>
      </c>
      <c r="C48" s="239">
        <f t="shared" si="0"/>
        <v>0.84273251407224636</v>
      </c>
      <c r="D48" s="238">
        <v>95484725.827299997</v>
      </c>
      <c r="E48" s="239">
        <f t="shared" si="1"/>
        <v>0.15726748592775375</v>
      </c>
      <c r="F48" s="240">
        <f t="shared" si="2"/>
        <v>607148548.6272999</v>
      </c>
      <c r="G48" s="233"/>
      <c r="H48" s="233"/>
      <c r="I48" s="233"/>
    </row>
    <row r="49" spans="1:9" ht="15" customHeight="1">
      <c r="A49" s="261" t="s">
        <v>311</v>
      </c>
      <c r="B49" s="238">
        <v>12615715.640000001</v>
      </c>
      <c r="C49" s="239">
        <f>B49/F49</f>
        <v>1</v>
      </c>
      <c r="D49" s="238">
        <v>0</v>
      </c>
      <c r="E49" s="239">
        <f>D49/F49</f>
        <v>0</v>
      </c>
      <c r="F49" s="240">
        <f>D49+B49</f>
        <v>12615715.640000001</v>
      </c>
      <c r="G49" s="233"/>
      <c r="H49" s="233"/>
      <c r="I49" s="233"/>
    </row>
    <row r="50" spans="1:9" ht="15" customHeight="1">
      <c r="A50" s="237" t="s">
        <v>70</v>
      </c>
      <c r="B50" s="238">
        <v>211763573.72</v>
      </c>
      <c r="C50" s="239">
        <f t="shared" si="0"/>
        <v>0.72649869260093369</v>
      </c>
      <c r="D50" s="238">
        <v>79721567.102300003</v>
      </c>
      <c r="E50" s="239">
        <f t="shared" si="1"/>
        <v>0.27350130739906631</v>
      </c>
      <c r="F50" s="240">
        <f t="shared" si="2"/>
        <v>291485140.82230002</v>
      </c>
      <c r="G50" s="233"/>
      <c r="H50" s="233"/>
      <c r="I50" s="233"/>
    </row>
    <row r="51" spans="1:9" ht="15" customHeight="1">
      <c r="A51" s="237" t="s">
        <v>71</v>
      </c>
      <c r="B51" s="238">
        <v>7774239931.9000015</v>
      </c>
      <c r="C51" s="239">
        <f t="shared" si="0"/>
        <v>0.80965949969426854</v>
      </c>
      <c r="D51" s="238">
        <v>1827623487.0256</v>
      </c>
      <c r="E51" s="239">
        <f t="shared" si="1"/>
        <v>0.19034050030573144</v>
      </c>
      <c r="F51" s="240">
        <f t="shared" si="2"/>
        <v>9601863418.925602</v>
      </c>
      <c r="G51" s="233"/>
      <c r="H51" s="233"/>
      <c r="I51" s="233"/>
    </row>
    <row r="52" spans="1:9" ht="15" customHeight="1">
      <c r="A52" s="237" t="s">
        <v>72</v>
      </c>
      <c r="B52" s="238">
        <v>1707607298.74</v>
      </c>
      <c r="C52" s="239">
        <f t="shared" si="0"/>
        <v>0.80314553458010196</v>
      </c>
      <c r="D52" s="238">
        <v>418541979.58819997</v>
      </c>
      <c r="E52" s="239">
        <f t="shared" si="1"/>
        <v>0.19685446541989812</v>
      </c>
      <c r="F52" s="240">
        <f t="shared" si="2"/>
        <v>2126149278.3281999</v>
      </c>
      <c r="G52" s="233"/>
      <c r="H52" s="233"/>
      <c r="I52" s="233"/>
    </row>
    <row r="53" spans="1:9" ht="15" customHeight="1">
      <c r="A53" s="237" t="s">
        <v>73</v>
      </c>
      <c r="B53" s="238">
        <v>69485281.260000005</v>
      </c>
      <c r="C53" s="239">
        <f t="shared" si="0"/>
        <v>0.71491939770643054</v>
      </c>
      <c r="D53" s="238">
        <v>27707886.924999997</v>
      </c>
      <c r="E53" s="239">
        <f t="shared" si="1"/>
        <v>0.28508060229356952</v>
      </c>
      <c r="F53" s="240">
        <f t="shared" si="2"/>
        <v>97193168.185000002</v>
      </c>
      <c r="G53" s="233"/>
      <c r="H53" s="233"/>
      <c r="I53" s="233"/>
    </row>
    <row r="54" spans="1:9" ht="15" customHeight="1">
      <c r="A54" s="237" t="s">
        <v>74</v>
      </c>
      <c r="B54" s="238">
        <v>141533269.86000001</v>
      </c>
      <c r="C54" s="239">
        <f t="shared" si="0"/>
        <v>0.73298105055785034</v>
      </c>
      <c r="D54" s="238">
        <v>51559402.525300004</v>
      </c>
      <c r="E54" s="239">
        <f t="shared" si="1"/>
        <v>0.26701894944214971</v>
      </c>
      <c r="F54" s="240">
        <f t="shared" si="2"/>
        <v>193092672.38530001</v>
      </c>
      <c r="G54" s="233"/>
      <c r="H54" s="233"/>
      <c r="I54" s="233"/>
    </row>
    <row r="55" spans="1:9" ht="15" customHeight="1">
      <c r="A55" s="237" t="s">
        <v>75</v>
      </c>
      <c r="B55" s="238">
        <v>523245106.88</v>
      </c>
      <c r="C55" s="239">
        <f t="shared" si="0"/>
        <v>0.69097802358394445</v>
      </c>
      <c r="D55" s="238">
        <v>234007785.42769998</v>
      </c>
      <c r="E55" s="239">
        <f t="shared" si="1"/>
        <v>0.30902197641605567</v>
      </c>
      <c r="F55" s="240">
        <f t="shared" si="2"/>
        <v>757252892.30769992</v>
      </c>
      <c r="G55" s="233"/>
      <c r="H55" s="233"/>
      <c r="I55" s="233"/>
    </row>
    <row r="56" spans="1:9" ht="15" customHeight="1">
      <c r="A56" s="237" t="s">
        <v>76</v>
      </c>
      <c r="B56" s="238">
        <v>265878905.65999997</v>
      </c>
      <c r="C56" s="239">
        <f t="shared" si="0"/>
        <v>0.657990645425369</v>
      </c>
      <c r="D56" s="238">
        <v>138198124.17089999</v>
      </c>
      <c r="E56" s="239">
        <f t="shared" si="1"/>
        <v>0.34200935457463094</v>
      </c>
      <c r="F56" s="240">
        <f t="shared" si="2"/>
        <v>404077029.83089995</v>
      </c>
      <c r="G56" s="233"/>
      <c r="H56" s="233"/>
      <c r="I56" s="233"/>
    </row>
    <row r="57" spans="1:9" ht="15" customHeight="1">
      <c r="A57" s="237" t="s">
        <v>77</v>
      </c>
      <c r="B57" s="238">
        <v>315833937.47999996</v>
      </c>
      <c r="C57" s="239">
        <f t="shared" si="0"/>
        <v>0.5888851906278515</v>
      </c>
      <c r="D57" s="238">
        <v>220491211.3037</v>
      </c>
      <c r="E57" s="239">
        <f t="shared" si="1"/>
        <v>0.4111148093721485</v>
      </c>
      <c r="F57" s="240">
        <f t="shared" si="2"/>
        <v>536325148.78369999</v>
      </c>
      <c r="G57" s="233"/>
      <c r="H57" s="233"/>
      <c r="I57" s="233"/>
    </row>
    <row r="58" spans="1:9" ht="15" customHeight="1">
      <c r="A58" s="237" t="s">
        <v>340</v>
      </c>
      <c r="B58" s="238">
        <v>13436382.52</v>
      </c>
      <c r="C58" s="239">
        <f>B58/F58</f>
        <v>0.82830718003459558</v>
      </c>
      <c r="D58" s="238">
        <v>2785114.5814</v>
      </c>
      <c r="E58" s="239">
        <f>D58/F58</f>
        <v>0.17169281996540445</v>
      </c>
      <c r="F58" s="240">
        <f>D58+B58</f>
        <v>16221497.101399999</v>
      </c>
      <c r="G58" s="233"/>
      <c r="H58" s="233"/>
      <c r="I58" s="233"/>
    </row>
    <row r="59" spans="1:9" ht="15" customHeight="1">
      <c r="A59" s="237" t="s">
        <v>78</v>
      </c>
      <c r="B59" s="238">
        <v>8011454865.6399994</v>
      </c>
      <c r="C59" s="239">
        <f t="shared" si="0"/>
        <v>0.78161731899682396</v>
      </c>
      <c r="D59" s="238">
        <v>2238388210.9212999</v>
      </c>
      <c r="E59" s="239">
        <f t="shared" si="1"/>
        <v>0.21838268100317618</v>
      </c>
      <c r="F59" s="240">
        <f t="shared" si="2"/>
        <v>10249843076.561298</v>
      </c>
      <c r="G59" s="233"/>
      <c r="H59" s="233"/>
      <c r="I59" s="233"/>
    </row>
    <row r="60" spans="1:9" ht="15" customHeight="1">
      <c r="A60" s="237" t="s">
        <v>79</v>
      </c>
      <c r="B60" s="238">
        <v>491045602.83999997</v>
      </c>
      <c r="C60" s="239">
        <f t="shared" si="0"/>
        <v>0.62627582203039633</v>
      </c>
      <c r="D60" s="238">
        <v>293026822.70569998</v>
      </c>
      <c r="E60" s="239">
        <f t="shared" si="1"/>
        <v>0.37372417796960367</v>
      </c>
      <c r="F60" s="240">
        <f t="shared" si="2"/>
        <v>784072425.54569995</v>
      </c>
      <c r="G60" s="233"/>
      <c r="H60" s="233"/>
      <c r="I60" s="233"/>
    </row>
    <row r="61" spans="1:9" ht="15" customHeight="1">
      <c r="A61" s="237" t="s">
        <v>80</v>
      </c>
      <c r="B61" s="238">
        <v>7490022.2799999993</v>
      </c>
      <c r="C61" s="239">
        <f t="shared" si="0"/>
        <v>0.83193417905991673</v>
      </c>
      <c r="D61" s="238">
        <v>1513120.5989999999</v>
      </c>
      <c r="E61" s="239">
        <f t="shared" si="1"/>
        <v>0.16806582094008332</v>
      </c>
      <c r="F61" s="240">
        <f t="shared" si="2"/>
        <v>9003142.8789999988</v>
      </c>
      <c r="G61" s="233"/>
      <c r="H61" s="233"/>
      <c r="I61" s="233"/>
    </row>
    <row r="62" spans="1:9" ht="15" customHeight="1">
      <c r="A62" s="237" t="s">
        <v>81</v>
      </c>
      <c r="B62" s="238">
        <v>3468956516.4000001</v>
      </c>
      <c r="C62" s="239">
        <f t="shared" si="0"/>
        <v>0.80031051414721566</v>
      </c>
      <c r="D62" s="238">
        <v>865556719.4986999</v>
      </c>
      <c r="E62" s="239">
        <f t="shared" si="1"/>
        <v>0.19968948585278434</v>
      </c>
      <c r="F62" s="240">
        <f t="shared" si="2"/>
        <v>4334513235.8986998</v>
      </c>
      <c r="G62" s="233"/>
      <c r="H62" s="233"/>
      <c r="I62" s="233"/>
    </row>
    <row r="63" spans="1:9" ht="15" customHeight="1">
      <c r="A63" s="237" t="s">
        <v>82</v>
      </c>
      <c r="B63" s="238">
        <v>6673777924.5400009</v>
      </c>
      <c r="C63" s="239">
        <f t="shared" si="0"/>
        <v>0.79590461930435907</v>
      </c>
      <c r="D63" s="238">
        <v>1711369947.0391998</v>
      </c>
      <c r="E63" s="239">
        <f t="shared" si="1"/>
        <v>0.20409538069564087</v>
      </c>
      <c r="F63" s="240">
        <f t="shared" si="2"/>
        <v>8385147871.5792007</v>
      </c>
      <c r="G63" s="233"/>
      <c r="H63" s="233"/>
      <c r="I63" s="233"/>
    </row>
    <row r="64" spans="1:9" ht="15" customHeight="1">
      <c r="A64" s="237" t="s">
        <v>243</v>
      </c>
      <c r="B64" s="238">
        <v>135973038.72</v>
      </c>
      <c r="C64" s="239">
        <f t="shared" si="0"/>
        <v>0.47567046771365185</v>
      </c>
      <c r="D64" s="238">
        <v>149882501.93099999</v>
      </c>
      <c r="E64" s="239">
        <f t="shared" si="1"/>
        <v>0.52432953228634804</v>
      </c>
      <c r="F64" s="240">
        <f t="shared" si="2"/>
        <v>285855540.65100002</v>
      </c>
      <c r="G64" s="233"/>
      <c r="H64" s="233"/>
      <c r="I64" s="233"/>
    </row>
    <row r="65" spans="1:9" ht="15" customHeight="1">
      <c r="A65" s="237" t="s">
        <v>83</v>
      </c>
      <c r="B65" s="238">
        <v>1520211090.5</v>
      </c>
      <c r="C65" s="239">
        <f t="shared" si="0"/>
        <v>0.7766323751028158</v>
      </c>
      <c r="D65" s="238">
        <v>437228670.23460001</v>
      </c>
      <c r="E65" s="239">
        <f t="shared" si="1"/>
        <v>0.22336762489718415</v>
      </c>
      <c r="F65" s="240">
        <f t="shared" si="2"/>
        <v>1957439760.7346001</v>
      </c>
      <c r="G65" s="233"/>
      <c r="H65" s="233"/>
      <c r="I65" s="233"/>
    </row>
    <row r="66" spans="1:9" s="236" customFormat="1" ht="15" customHeight="1">
      <c r="A66" s="237" t="s">
        <v>84</v>
      </c>
      <c r="B66" s="238">
        <v>3272614835.6800003</v>
      </c>
      <c r="C66" s="239">
        <f t="shared" si="0"/>
        <v>0.78091134410113761</v>
      </c>
      <c r="D66" s="238">
        <v>918148764.31216002</v>
      </c>
      <c r="E66" s="239">
        <f t="shared" si="1"/>
        <v>0.21908865589886234</v>
      </c>
      <c r="F66" s="240">
        <f t="shared" si="2"/>
        <v>4190763599.9921603</v>
      </c>
      <c r="G66" s="233"/>
      <c r="H66" s="233"/>
      <c r="I66" s="233"/>
    </row>
    <row r="67" spans="1:9" s="236" customFormat="1" ht="15" customHeight="1">
      <c r="A67" s="237" t="s">
        <v>85</v>
      </c>
      <c r="B67" s="238">
        <v>80642670.219999999</v>
      </c>
      <c r="C67" s="239">
        <f t="shared" si="0"/>
        <v>0.7725333790581449</v>
      </c>
      <c r="D67" s="238">
        <v>23744625.405099995</v>
      </c>
      <c r="E67" s="239">
        <f t="shared" si="1"/>
        <v>0.22746662094185519</v>
      </c>
      <c r="F67" s="240">
        <f t="shared" si="2"/>
        <v>104387295.62509999</v>
      </c>
      <c r="G67" s="233"/>
      <c r="H67" s="233"/>
      <c r="I67" s="233"/>
    </row>
    <row r="68" spans="1:9" ht="15" customHeight="1">
      <c r="A68" s="237" t="s">
        <v>86</v>
      </c>
      <c r="B68" s="238">
        <v>910979034.61999989</v>
      </c>
      <c r="C68" s="239">
        <f t="shared" si="0"/>
        <v>0.77933636320276056</v>
      </c>
      <c r="D68" s="238">
        <v>257937337.8642</v>
      </c>
      <c r="E68" s="239">
        <f t="shared" si="1"/>
        <v>0.2206636367972393</v>
      </c>
      <c r="F68" s="240">
        <f t="shared" si="2"/>
        <v>1168916372.4842</v>
      </c>
      <c r="G68" s="233"/>
      <c r="H68" s="233"/>
      <c r="I68" s="233"/>
    </row>
    <row r="69" spans="1:9" s="2" customFormat="1" ht="3.75" customHeight="1">
      <c r="A69" s="211"/>
      <c r="B69" s="213"/>
      <c r="C69" s="214"/>
      <c r="D69" s="213"/>
      <c r="E69" s="214"/>
      <c r="F69" s="213"/>
      <c r="G69" s="211"/>
      <c r="H69" s="211"/>
    </row>
    <row r="70" spans="1:9" s="2" customFormat="1" ht="11.25" customHeight="1">
      <c r="A70" s="211"/>
      <c r="B70" s="213"/>
      <c r="C70" s="214"/>
      <c r="D70" s="213"/>
      <c r="E70" s="214"/>
      <c r="F70" s="59" t="s">
        <v>178</v>
      </c>
    </row>
    <row r="71" spans="1:9" s="2" customFormat="1" ht="11.25" customHeight="1">
      <c r="A71" s="211"/>
      <c r="B71" s="213"/>
      <c r="C71" s="214"/>
      <c r="D71" s="213"/>
      <c r="E71" s="214"/>
      <c r="F71" s="59" t="s">
        <v>179</v>
      </c>
    </row>
    <row r="72" spans="1:9" s="2" customFormat="1" ht="11.25" customHeight="1">
      <c r="A72" s="211"/>
      <c r="B72" s="241"/>
      <c r="C72" s="241" t="s">
        <v>247</v>
      </c>
      <c r="D72" s="213"/>
      <c r="E72" s="267"/>
      <c r="F72" s="267" t="s">
        <v>318</v>
      </c>
    </row>
    <row r="73" spans="1:9" s="145" customFormat="1" ht="11.25" customHeight="1">
      <c r="A73" s="211"/>
      <c r="B73" s="241"/>
      <c r="C73" s="241" t="s">
        <v>313</v>
      </c>
      <c r="D73" s="212"/>
      <c r="E73" s="267"/>
      <c r="F73" s="267" t="s">
        <v>341</v>
      </c>
      <c r="G73" s="144"/>
      <c r="H73" s="144"/>
    </row>
    <row r="74" spans="1:9" customFormat="1" ht="11.25" customHeight="1">
      <c r="B74" s="267"/>
      <c r="C74" s="267" t="s">
        <v>312</v>
      </c>
      <c r="E74" s="267"/>
      <c r="F74" s="267" t="s">
        <v>369</v>
      </c>
      <c r="G74" s="14"/>
      <c r="H74" s="14"/>
    </row>
    <row r="75" spans="1:9" customFormat="1" ht="3.75" customHeight="1">
      <c r="C75" s="59"/>
      <c r="D75" s="98"/>
      <c r="E75" s="98"/>
      <c r="F75" s="59"/>
      <c r="G75" s="14"/>
      <c r="H75" s="14"/>
    </row>
    <row r="76" spans="1:9" customFormat="1" ht="15.75">
      <c r="C76" s="59"/>
      <c r="D76" s="98"/>
      <c r="E76" s="98"/>
      <c r="F76" s="96">
        <v>14</v>
      </c>
      <c r="G76" s="14"/>
      <c r="H76" s="14"/>
    </row>
    <row r="77" spans="1:9" customFormat="1" ht="12.75">
      <c r="C77" s="59"/>
      <c r="D77" s="98"/>
      <c r="E77" s="98"/>
      <c r="F77" s="59"/>
      <c r="G77" s="14"/>
      <c r="H77" s="14"/>
    </row>
    <row r="78" spans="1:9" customFormat="1" ht="12.75">
      <c r="G78" s="14"/>
      <c r="H78" s="14"/>
    </row>
    <row r="79" spans="1:9" customFormat="1" ht="15.75">
      <c r="F79" s="96"/>
      <c r="G79" s="14"/>
      <c r="H79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68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/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0.25">
      <c r="A2" s="22"/>
      <c r="B2" s="22"/>
      <c r="C2" s="22"/>
      <c r="D2" s="22"/>
      <c r="E2" s="22"/>
      <c r="F2" s="266" t="s">
        <v>180</v>
      </c>
      <c r="G2" s="4"/>
      <c r="H2"/>
    </row>
    <row r="3" spans="1:8" ht="18">
      <c r="F3" s="201" t="s">
        <v>181</v>
      </c>
      <c r="G3"/>
      <c r="H3"/>
    </row>
    <row r="4" spans="1:8" ht="12.75" customHeight="1">
      <c r="B4" s="14"/>
      <c r="G4" s="21"/>
      <c r="H4"/>
    </row>
    <row r="5" spans="1:8" ht="12.75" customHeight="1"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15.75">
      <c r="F10" s="21" t="s">
        <v>182</v>
      </c>
      <c r="G10" s="21"/>
      <c r="H10"/>
    </row>
    <row r="11" spans="1:8" ht="12.75" customHeight="1">
      <c r="A11" s="37">
        <v>39294</v>
      </c>
      <c r="B11" s="76"/>
      <c r="C11" s="76"/>
      <c r="D11" s="76"/>
      <c r="E11" s="76"/>
      <c r="F11" s="72" t="s">
        <v>192</v>
      </c>
      <c r="G11" s="88"/>
      <c r="H11" s="94"/>
    </row>
    <row r="12" spans="1:8" ht="25.5">
      <c r="A12" s="3"/>
      <c r="B12" s="67" t="s">
        <v>8</v>
      </c>
      <c r="C12" s="67" t="s">
        <v>6</v>
      </c>
      <c r="D12" s="65" t="s">
        <v>188</v>
      </c>
      <c r="E12" s="67" t="s">
        <v>7</v>
      </c>
      <c r="F12" s="67" t="s">
        <v>92</v>
      </c>
      <c r="G12" s="6"/>
      <c r="H12" s="6"/>
    </row>
    <row r="13" spans="1:8" ht="25.5">
      <c r="A13" s="100" t="s">
        <v>184</v>
      </c>
      <c r="B13" s="78">
        <v>4030428154.1177731</v>
      </c>
      <c r="C13" s="78">
        <v>10604717405.634661</v>
      </c>
      <c r="D13" s="78">
        <v>498116829.70839298</v>
      </c>
      <c r="E13" s="78">
        <v>135734684426.90616</v>
      </c>
      <c r="F13" s="78">
        <v>150867946816.36697</v>
      </c>
      <c r="G13" s="6"/>
      <c r="H13" s="6"/>
    </row>
    <row r="14" spans="1:8" ht="25.5">
      <c r="A14" s="100" t="s">
        <v>185</v>
      </c>
      <c r="B14" s="78">
        <v>3695518153.0949469</v>
      </c>
      <c r="C14" s="78">
        <v>46082909496.056282</v>
      </c>
      <c r="D14" s="78">
        <v>1525846717.4507849</v>
      </c>
      <c r="E14" s="78">
        <v>7069554242.3579187</v>
      </c>
      <c r="F14" s="78">
        <v>58373828608.95993</v>
      </c>
      <c r="G14" s="6"/>
      <c r="H14" s="6"/>
    </row>
    <row r="15" spans="1:8" ht="25.5">
      <c r="A15" s="100" t="s">
        <v>186</v>
      </c>
      <c r="B15" s="78">
        <v>5024190276.9023132</v>
      </c>
      <c r="C15" s="78">
        <v>16450600214.272617</v>
      </c>
      <c r="D15" s="78">
        <v>1628860873.9922969</v>
      </c>
      <c r="E15" s="78">
        <v>852542715.43475199</v>
      </c>
      <c r="F15" s="78">
        <v>23956194080.601982</v>
      </c>
      <c r="G15" s="6"/>
      <c r="H15" s="6"/>
    </row>
    <row r="16" spans="1:8" ht="25.5">
      <c r="A16" s="100" t="s">
        <v>187</v>
      </c>
      <c r="B16" s="78">
        <v>12750136584.115032</v>
      </c>
      <c r="C16" s="78">
        <v>73138227115.963562</v>
      </c>
      <c r="D16" s="78">
        <v>3652824421.151475</v>
      </c>
      <c r="E16" s="78">
        <v>143656781384.69882</v>
      </c>
      <c r="F16" s="78">
        <v>233197969505.92889</v>
      </c>
      <c r="G16" s="6"/>
      <c r="H16" s="6"/>
    </row>
    <row r="17" spans="1:8">
      <c r="A17" s="99"/>
      <c r="B17" s="8"/>
      <c r="C17" s="6"/>
      <c r="D17" s="5"/>
      <c r="E17" s="6"/>
      <c r="F17" s="5"/>
      <c r="G17" s="6"/>
      <c r="H17" s="6"/>
    </row>
    <row r="18" spans="1:8" ht="15.75">
      <c r="A18" s="99"/>
      <c r="B18" s="5"/>
      <c r="C18" s="6"/>
      <c r="D18" s="5"/>
      <c r="E18" s="6"/>
      <c r="F18" s="21" t="s">
        <v>182</v>
      </c>
      <c r="G18" s="6"/>
      <c r="H18" s="6"/>
    </row>
    <row r="19" spans="1:8">
      <c r="A19" s="37">
        <v>39294</v>
      </c>
      <c r="B19" s="28"/>
      <c r="C19" s="28"/>
      <c r="D19" s="28"/>
      <c r="E19" s="28"/>
      <c r="F19" s="72" t="s">
        <v>191</v>
      </c>
      <c r="G19" s="6"/>
      <c r="H19" s="6"/>
    </row>
    <row r="20" spans="1:8" ht="25.5">
      <c r="A20" s="3"/>
      <c r="B20" s="67" t="s">
        <v>8</v>
      </c>
      <c r="C20" s="67" t="s">
        <v>6</v>
      </c>
      <c r="D20" s="65" t="s">
        <v>188</v>
      </c>
      <c r="E20" s="67" t="s">
        <v>7</v>
      </c>
      <c r="F20" s="67" t="s">
        <v>92</v>
      </c>
      <c r="G20" s="6"/>
      <c r="H20" s="6"/>
    </row>
    <row r="21" spans="1:8" ht="25.5">
      <c r="A21" s="100" t="s">
        <v>184</v>
      </c>
      <c r="B21" s="78">
        <v>16</v>
      </c>
      <c r="C21" s="78">
        <v>319</v>
      </c>
      <c r="D21" s="78">
        <v>27</v>
      </c>
      <c r="E21" s="78">
        <v>162</v>
      </c>
      <c r="F21" s="78">
        <v>524</v>
      </c>
      <c r="G21" s="6"/>
      <c r="H21" s="6"/>
    </row>
    <row r="22" spans="1:8" ht="25.5">
      <c r="A22" s="100" t="s">
        <v>185</v>
      </c>
      <c r="B22" s="78">
        <v>35</v>
      </c>
      <c r="C22" s="78">
        <v>1304</v>
      </c>
      <c r="D22" s="78">
        <v>121</v>
      </c>
      <c r="E22" s="78">
        <v>14</v>
      </c>
      <c r="F22" s="78">
        <v>1474</v>
      </c>
      <c r="G22" s="6"/>
      <c r="H22" s="6"/>
    </row>
    <row r="23" spans="1:8" ht="25.5">
      <c r="A23" s="100" t="s">
        <v>186</v>
      </c>
      <c r="B23" s="78">
        <v>78</v>
      </c>
      <c r="C23" s="78">
        <v>871</v>
      </c>
      <c r="D23" s="78">
        <v>98</v>
      </c>
      <c r="E23" s="78">
        <v>18</v>
      </c>
      <c r="F23" s="78">
        <v>1065</v>
      </c>
      <c r="G23" s="73"/>
      <c r="H23" s="73"/>
    </row>
    <row r="24" spans="1:8" ht="25.5">
      <c r="A24" s="100" t="s">
        <v>187</v>
      </c>
      <c r="B24" s="78">
        <v>129</v>
      </c>
      <c r="C24" s="78">
        <v>2494</v>
      </c>
      <c r="D24" s="78">
        <v>246</v>
      </c>
      <c r="E24" s="78">
        <v>194</v>
      </c>
      <c r="F24" s="78">
        <v>3063</v>
      </c>
      <c r="G24" s="6"/>
      <c r="H24" s="6"/>
    </row>
    <row r="25" spans="1:8">
      <c r="A25" s="99"/>
      <c r="B25" s="5"/>
      <c r="C25" s="6"/>
      <c r="D25" s="5"/>
      <c r="E25" s="6"/>
      <c r="F25" s="5"/>
      <c r="G25" s="6"/>
      <c r="H25" s="6"/>
    </row>
    <row r="26" spans="1:8" ht="15.75">
      <c r="A26" s="99"/>
      <c r="B26" s="5"/>
      <c r="C26" s="6"/>
      <c r="D26" s="5"/>
      <c r="E26" s="6"/>
      <c r="F26" s="21" t="s">
        <v>183</v>
      </c>
      <c r="G26" s="6"/>
      <c r="H26" s="73"/>
    </row>
    <row r="27" spans="1:8">
      <c r="A27" s="215" t="s">
        <v>361</v>
      </c>
      <c r="B27" s="28"/>
      <c r="C27" s="28"/>
      <c r="D27" s="28"/>
      <c r="E27" s="28"/>
      <c r="F27" s="72" t="s">
        <v>192</v>
      </c>
      <c r="G27" s="6"/>
      <c r="H27" s="6"/>
    </row>
    <row r="28" spans="1:8" ht="25.5">
      <c r="A28" s="3"/>
      <c r="B28" s="67" t="s">
        <v>8</v>
      </c>
      <c r="C28" s="67" t="s">
        <v>6</v>
      </c>
      <c r="D28" s="65" t="s">
        <v>188</v>
      </c>
      <c r="E28" s="67" t="s">
        <v>7</v>
      </c>
      <c r="F28" s="67" t="s">
        <v>92</v>
      </c>
      <c r="G28" s="6"/>
      <c r="H28" s="6"/>
    </row>
    <row r="29" spans="1:8" ht="25.5">
      <c r="A29" s="100" t="s">
        <v>184</v>
      </c>
      <c r="B29" s="77">
        <v>500000000</v>
      </c>
      <c r="C29" s="78">
        <v>46879400</v>
      </c>
      <c r="D29" s="77"/>
      <c r="E29" s="78">
        <v>13095518000</v>
      </c>
      <c r="F29" s="78">
        <v>13642397400</v>
      </c>
      <c r="G29" s="6"/>
      <c r="H29" s="6"/>
    </row>
    <row r="30" spans="1:8" ht="25.5">
      <c r="A30" s="100" t="s">
        <v>185</v>
      </c>
      <c r="B30" s="77">
        <v>685000000</v>
      </c>
      <c r="C30" s="78">
        <v>12455196447.957764</v>
      </c>
      <c r="D30" s="78">
        <v>56000000</v>
      </c>
      <c r="E30" s="77">
        <v>1300000000</v>
      </c>
      <c r="F30" s="78">
        <v>14496196447.957764</v>
      </c>
      <c r="G30" s="6"/>
      <c r="H30" s="6"/>
    </row>
    <row r="31" spans="1:8" ht="25.5">
      <c r="A31" s="100" t="s">
        <v>186</v>
      </c>
      <c r="B31" s="78">
        <v>1126200000</v>
      </c>
      <c r="C31" s="78">
        <v>1713556058.994776</v>
      </c>
      <c r="D31" s="78">
        <v>261945508.095047</v>
      </c>
      <c r="E31" s="77">
        <v>199685580</v>
      </c>
      <c r="F31" s="78">
        <v>3301387147.0898228</v>
      </c>
      <c r="G31" s="73"/>
      <c r="H31" s="73"/>
    </row>
    <row r="32" spans="1:8" ht="25.5">
      <c r="A32" s="100" t="s">
        <v>187</v>
      </c>
      <c r="B32" s="78">
        <v>2311200000</v>
      </c>
      <c r="C32" s="78">
        <v>14215631906.952539</v>
      </c>
      <c r="D32" s="78">
        <v>317945508.095047</v>
      </c>
      <c r="E32" s="78">
        <v>14595203580</v>
      </c>
      <c r="F32" s="78">
        <v>31439980995.047585</v>
      </c>
      <c r="G32" s="6"/>
      <c r="H32" s="6"/>
    </row>
    <row r="33" spans="1:8">
      <c r="A33" s="99"/>
      <c r="B33" s="8"/>
      <c r="C33" s="6"/>
      <c r="D33" s="5"/>
      <c r="E33" s="6"/>
      <c r="F33" s="5"/>
      <c r="G33" s="6"/>
      <c r="H33" s="6"/>
    </row>
    <row r="34" spans="1:8" ht="15.75">
      <c r="A34" s="99"/>
      <c r="B34" s="5"/>
      <c r="C34" s="6"/>
      <c r="D34" s="5"/>
      <c r="E34" s="6"/>
      <c r="F34" s="21" t="s">
        <v>183</v>
      </c>
      <c r="G34" s="6"/>
      <c r="H34" s="6"/>
    </row>
    <row r="35" spans="1:8">
      <c r="A35" s="215" t="s">
        <v>361</v>
      </c>
      <c r="B35" s="28"/>
      <c r="C35" s="28"/>
      <c r="D35" s="28"/>
      <c r="E35" s="28"/>
      <c r="F35" s="72" t="s">
        <v>191</v>
      </c>
      <c r="G35" s="6"/>
      <c r="H35" s="6"/>
    </row>
    <row r="36" spans="1:8" ht="25.5">
      <c r="A36" s="3"/>
      <c r="B36" s="67" t="s">
        <v>8</v>
      </c>
      <c r="C36" s="67" t="s">
        <v>6</v>
      </c>
      <c r="D36" s="65" t="s">
        <v>188</v>
      </c>
      <c r="E36" s="67" t="s">
        <v>7</v>
      </c>
      <c r="F36" s="67" t="s">
        <v>92</v>
      </c>
      <c r="G36" s="6"/>
      <c r="H36" s="6"/>
    </row>
    <row r="37" spans="1:8" ht="25.5">
      <c r="A37" s="100" t="s">
        <v>184</v>
      </c>
      <c r="B37" s="77">
        <v>1</v>
      </c>
      <c r="C37" s="78">
        <v>1</v>
      </c>
      <c r="D37" s="77"/>
      <c r="E37" s="78">
        <v>64</v>
      </c>
      <c r="F37" s="78">
        <v>66</v>
      </c>
      <c r="G37" s="6"/>
      <c r="H37" s="6"/>
    </row>
    <row r="38" spans="1:8" ht="25.5">
      <c r="A38" s="100" t="s">
        <v>185</v>
      </c>
      <c r="B38" s="77">
        <v>4</v>
      </c>
      <c r="C38" s="78">
        <v>276</v>
      </c>
      <c r="D38" s="78">
        <v>11</v>
      </c>
      <c r="E38" s="77">
        <v>1</v>
      </c>
      <c r="F38" s="78">
        <v>292</v>
      </c>
      <c r="G38" s="6"/>
      <c r="H38" s="6"/>
    </row>
    <row r="39" spans="1:8" ht="25.5">
      <c r="A39" s="100" t="s">
        <v>186</v>
      </c>
      <c r="B39" s="78">
        <v>8</v>
      </c>
      <c r="C39" s="78">
        <v>44</v>
      </c>
      <c r="D39" s="78">
        <v>10</v>
      </c>
      <c r="E39" s="77">
        <v>7</v>
      </c>
      <c r="F39" s="78">
        <v>69</v>
      </c>
      <c r="G39" s="6"/>
      <c r="H39" s="6"/>
    </row>
    <row r="40" spans="1:8" ht="25.5">
      <c r="A40" s="100" t="s">
        <v>187</v>
      </c>
      <c r="B40" s="78">
        <v>13</v>
      </c>
      <c r="C40" s="78">
        <v>321</v>
      </c>
      <c r="D40" s="78">
        <v>21</v>
      </c>
      <c r="E40" s="78">
        <v>72</v>
      </c>
      <c r="F40" s="78">
        <v>427</v>
      </c>
      <c r="G40" s="6"/>
      <c r="H40" s="6"/>
    </row>
    <row r="41" spans="1:8">
      <c r="A41" s="99"/>
      <c r="B41" s="8"/>
      <c r="C41" s="6"/>
      <c r="D41" s="5"/>
      <c r="E41" s="6"/>
      <c r="F41" s="5"/>
      <c r="G41" s="6"/>
      <c r="H41" s="6"/>
    </row>
    <row r="42" spans="1:8">
      <c r="A42" s="99"/>
      <c r="B42" s="8"/>
      <c r="C42" s="6"/>
      <c r="D42" s="5"/>
      <c r="E42" s="6"/>
      <c r="F42" s="5"/>
      <c r="G42" s="6"/>
      <c r="H42" s="6"/>
    </row>
    <row r="43" spans="1:8">
      <c r="A43" s="99"/>
      <c r="B43" s="5"/>
      <c r="C43" s="6"/>
      <c r="D43" s="5"/>
      <c r="E43" s="6"/>
      <c r="F43" s="5"/>
      <c r="G43" s="6"/>
      <c r="H43" s="6"/>
    </row>
    <row r="44" spans="1:8" ht="15.75">
      <c r="A44" s="99"/>
      <c r="B44" s="5"/>
      <c r="C44" s="6"/>
      <c r="D44" s="5"/>
      <c r="E44" s="6"/>
      <c r="F44" s="21" t="s">
        <v>189</v>
      </c>
      <c r="G44" s="6"/>
      <c r="H44" s="6"/>
    </row>
    <row r="45" spans="1:8" ht="15" customHeight="1">
      <c r="A45" s="37"/>
      <c r="B45" s="28"/>
      <c r="C45" s="72" t="s">
        <v>193</v>
      </c>
      <c r="D45" s="28"/>
      <c r="E45" s="72" t="s">
        <v>190</v>
      </c>
      <c r="F45" s="28"/>
      <c r="G45" s="6"/>
      <c r="H45" s="6"/>
    </row>
    <row r="46" spans="1:8" ht="15" customHeight="1">
      <c r="A46" s="3"/>
      <c r="B46" s="67" t="s">
        <v>205</v>
      </c>
      <c r="C46" s="67" t="s">
        <v>206</v>
      </c>
      <c r="D46" s="67" t="s">
        <v>205</v>
      </c>
      <c r="E46" s="67" t="s">
        <v>206</v>
      </c>
      <c r="F46" s="67"/>
      <c r="G46" s="73"/>
      <c r="H46" s="73"/>
    </row>
    <row r="47" spans="1:8" ht="15" customHeight="1">
      <c r="A47" s="101" t="s">
        <v>219</v>
      </c>
      <c r="B47" s="195">
        <v>3.9540000000000002</v>
      </c>
      <c r="C47" s="106">
        <v>102.33</v>
      </c>
      <c r="D47" s="195">
        <v>3.9279999999999999</v>
      </c>
      <c r="E47" s="197">
        <v>102.5</v>
      </c>
      <c r="F47" s="102"/>
      <c r="G47" s="6"/>
      <c r="H47" s="6"/>
    </row>
    <row r="48" spans="1:8" ht="15" customHeight="1">
      <c r="A48" s="42" t="s">
        <v>220</v>
      </c>
      <c r="B48" s="191">
        <v>4.0910000000000002</v>
      </c>
      <c r="C48" s="191">
        <v>101.36</v>
      </c>
      <c r="D48" s="191">
        <v>4.0679999999999996</v>
      </c>
      <c r="E48" s="191">
        <v>101.49299999999999</v>
      </c>
      <c r="F48" s="79"/>
      <c r="G48" s="6"/>
      <c r="H48" s="6"/>
    </row>
    <row r="49" spans="1:8" ht="15" customHeight="1">
      <c r="A49" s="42" t="s">
        <v>195</v>
      </c>
      <c r="B49" s="191">
        <v>3.9769999999999999</v>
      </c>
      <c r="C49" s="191">
        <v>102.15600000000001</v>
      </c>
      <c r="D49" s="191">
        <v>3.95</v>
      </c>
      <c r="E49" s="196">
        <v>102.316</v>
      </c>
      <c r="F49" s="79"/>
      <c r="G49" s="6"/>
      <c r="H49" s="6"/>
    </row>
    <row r="50" spans="1:8" ht="15" customHeight="1">
      <c r="A50" s="42" t="s">
        <v>196</v>
      </c>
      <c r="B50" s="191">
        <v>4.0789999999999997</v>
      </c>
      <c r="C50" s="191">
        <v>101.33</v>
      </c>
      <c r="D50" s="191">
        <v>4.0590000000000002</v>
      </c>
      <c r="E50" s="191">
        <v>101.43</v>
      </c>
      <c r="F50" s="79"/>
      <c r="G50" s="6"/>
      <c r="H50" s="6"/>
    </row>
    <row r="51" spans="1:8" ht="15" customHeight="1">
      <c r="A51" s="43" t="s">
        <v>194</v>
      </c>
      <c r="B51" s="191">
        <v>4.22</v>
      </c>
      <c r="C51" s="191">
        <v>100.316</v>
      </c>
      <c r="D51" s="191">
        <v>4.1970000000000001</v>
      </c>
      <c r="E51" s="191">
        <v>100.402</v>
      </c>
      <c r="F51" s="79"/>
      <c r="G51" s="6"/>
      <c r="H51" s="6"/>
    </row>
    <row r="52" spans="1:8" ht="15" customHeight="1">
      <c r="A52" s="86" t="s">
        <v>197</v>
      </c>
      <c r="B52" s="196">
        <v>4.4329999999999998</v>
      </c>
      <c r="C52" s="191">
        <v>98.989000000000004</v>
      </c>
      <c r="D52" s="191">
        <v>4.42</v>
      </c>
      <c r="E52" s="191">
        <v>98.998999999999995</v>
      </c>
      <c r="F52" s="79"/>
      <c r="G52" s="6"/>
      <c r="H52" s="6"/>
    </row>
    <row r="53" spans="1:8" ht="15" customHeight="1">
      <c r="A53" s="87" t="s">
        <v>198</v>
      </c>
      <c r="B53" s="191">
        <v>4.6150000000000002</v>
      </c>
      <c r="C53" s="191">
        <v>97.802000000000007</v>
      </c>
      <c r="D53" s="191">
        <v>4.5940000000000003</v>
      </c>
      <c r="E53" s="191">
        <v>97.813999999999993</v>
      </c>
      <c r="F53" s="79"/>
      <c r="G53" s="6"/>
      <c r="H53" s="7"/>
    </row>
    <row r="54" spans="1:8" ht="15" customHeight="1">
      <c r="A54" s="87" t="s">
        <v>199</v>
      </c>
      <c r="B54" s="196">
        <v>4.4429999999999996</v>
      </c>
      <c r="C54" s="191">
        <v>98.802999999999997</v>
      </c>
      <c r="D54" s="191">
        <v>4.4139999999999997</v>
      </c>
      <c r="E54" s="191">
        <v>98.863</v>
      </c>
      <c r="F54" s="79"/>
      <c r="G54" s="6"/>
      <c r="H54" s="6"/>
    </row>
    <row r="55" spans="1:8" ht="15" customHeight="1">
      <c r="A55" s="87" t="s">
        <v>200</v>
      </c>
      <c r="B55" s="196"/>
      <c r="C55" s="191"/>
      <c r="D55" s="191"/>
      <c r="E55" s="191"/>
      <c r="F55" s="79"/>
      <c r="G55" s="6"/>
      <c r="H55" s="6"/>
    </row>
    <row r="56" spans="1:8" ht="15" customHeight="1">
      <c r="A56" s="87" t="s">
        <v>201</v>
      </c>
      <c r="B56" s="196"/>
      <c r="C56" s="191"/>
      <c r="D56" s="191"/>
      <c r="E56" s="191"/>
      <c r="F56" s="79"/>
      <c r="G56" s="6"/>
      <c r="H56" s="6"/>
    </row>
    <row r="57" spans="1:8" ht="15" customHeight="1">
      <c r="A57" s="29" t="s">
        <v>202</v>
      </c>
      <c r="B57" s="192"/>
      <c r="C57" s="192"/>
      <c r="D57" s="192"/>
      <c r="E57" s="192"/>
      <c r="F57" s="103"/>
      <c r="G57" s="95"/>
      <c r="H57" s="95"/>
    </row>
    <row r="58" spans="1:8" ht="15" customHeight="1">
      <c r="A58" s="29" t="s">
        <v>203</v>
      </c>
      <c r="B58" s="193"/>
      <c r="C58" s="193"/>
      <c r="D58" s="193"/>
      <c r="E58" s="193"/>
      <c r="F58" s="104"/>
    </row>
    <row r="59" spans="1:8" ht="15" customHeight="1">
      <c r="A59" s="29" t="s">
        <v>204</v>
      </c>
      <c r="B59" s="193"/>
      <c r="C59" s="193"/>
      <c r="D59" s="193"/>
      <c r="E59" s="193"/>
      <c r="F59" s="104"/>
    </row>
    <row r="60" spans="1:8" ht="15" customHeight="1">
      <c r="A60" s="93" t="s">
        <v>225</v>
      </c>
      <c r="B60" s="194">
        <v>48.899999999999942</v>
      </c>
      <c r="C60" s="194">
        <v>-352.7</v>
      </c>
      <c r="D60" s="194">
        <v>48.6</v>
      </c>
      <c r="E60" s="194">
        <v>-363.7</v>
      </c>
      <c r="F60" s="105"/>
    </row>
    <row r="61" spans="1:8">
      <c r="A61" s="2" t="s">
        <v>207</v>
      </c>
      <c r="F61" s="59" t="s">
        <v>208</v>
      </c>
    </row>
    <row r="62" spans="1:8">
      <c r="F62" s="59" t="s">
        <v>209</v>
      </c>
    </row>
    <row r="63" spans="1:8">
      <c r="B63" s="198"/>
      <c r="C63" s="198"/>
      <c r="D63" s="198"/>
      <c r="E63" s="198"/>
      <c r="F63" s="59" t="s">
        <v>210</v>
      </c>
    </row>
    <row r="64" spans="1:8">
      <c r="B64" s="198"/>
      <c r="C64" s="198"/>
      <c r="D64" s="198"/>
      <c r="E64" s="198"/>
    </row>
    <row r="65" spans="6:6" ht="15.75">
      <c r="F65" s="96">
        <v>15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7"/>
  <sheetViews>
    <sheetView zoomScale="60" workbookViewId="0">
      <selection activeCell="F8" sqref="F8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68" t="s">
        <v>362</v>
      </c>
    </row>
    <row r="3" spans="1:15" ht="30" customHeight="1">
      <c r="O3" s="287" t="s">
        <v>363</v>
      </c>
    </row>
    <row r="4" spans="1:15" ht="1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</row>
    <row r="5" spans="1:15" ht="15" customHeight="1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</row>
    <row r="6" spans="1:15" ht="1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</row>
    <row r="7" spans="1:15" ht="12.7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109"/>
      <c r="B9" s="109"/>
      <c r="C9" s="109"/>
      <c r="D9" s="109"/>
      <c r="E9" s="109"/>
      <c r="F9" s="109"/>
      <c r="G9" s="109"/>
      <c r="H9" s="4"/>
      <c r="I9" s="122"/>
      <c r="J9" s="109"/>
      <c r="K9" s="109"/>
      <c r="L9" s="109"/>
      <c r="M9" s="109"/>
      <c r="N9" s="109"/>
      <c r="O9" s="109"/>
    </row>
    <row r="10" spans="1:15" ht="26.25">
      <c r="A10" s="219"/>
      <c r="B10" s="220"/>
      <c r="C10" s="220"/>
      <c r="D10" s="220"/>
      <c r="E10" s="220"/>
      <c r="F10" s="220"/>
      <c r="G10" s="203" t="s">
        <v>237</v>
      </c>
      <c r="I10" s="221"/>
      <c r="J10" s="222"/>
      <c r="K10" s="222"/>
      <c r="L10" s="222"/>
      <c r="M10" s="222"/>
      <c r="N10" s="222"/>
      <c r="O10" s="203" t="s">
        <v>238</v>
      </c>
    </row>
    <row r="11" spans="1:15" ht="40.5">
      <c r="A11" s="107"/>
      <c r="B11" s="107" t="s">
        <v>87</v>
      </c>
      <c r="C11" s="108" t="s">
        <v>88</v>
      </c>
      <c r="D11" s="108" t="s">
        <v>89</v>
      </c>
      <c r="E11" s="108" t="s">
        <v>90</v>
      </c>
      <c r="F11" s="108" t="s">
        <v>91</v>
      </c>
      <c r="G11" s="108" t="s">
        <v>92</v>
      </c>
      <c r="I11" s="107"/>
      <c r="J11" s="107" t="s">
        <v>87</v>
      </c>
      <c r="K11" s="108" t="s">
        <v>88</v>
      </c>
      <c r="L11" s="108" t="s">
        <v>89</v>
      </c>
      <c r="M11" s="108" t="s">
        <v>90</v>
      </c>
      <c r="N11" s="108" t="s">
        <v>91</v>
      </c>
      <c r="O11" s="108" t="s">
        <v>92</v>
      </c>
    </row>
    <row r="12" spans="1:15" ht="20.25">
      <c r="A12" s="110" t="s">
        <v>93</v>
      </c>
      <c r="B12" s="117" t="s">
        <v>11</v>
      </c>
      <c r="C12" s="118">
        <v>503</v>
      </c>
      <c r="D12" s="118">
        <v>630</v>
      </c>
      <c r="E12" s="118">
        <v>1133</v>
      </c>
      <c r="F12" s="118">
        <v>5625</v>
      </c>
      <c r="G12" s="113">
        <v>6758</v>
      </c>
      <c r="I12" s="110" t="s">
        <v>93</v>
      </c>
      <c r="J12" s="117" t="s">
        <v>11</v>
      </c>
      <c r="K12" s="118">
        <v>1267</v>
      </c>
      <c r="L12" s="118">
        <v>2716</v>
      </c>
      <c r="M12" s="118">
        <v>3983</v>
      </c>
      <c r="N12" s="118">
        <v>9287</v>
      </c>
      <c r="O12" s="113">
        <v>13270</v>
      </c>
    </row>
    <row r="13" spans="1:15" ht="20.25">
      <c r="A13" s="110"/>
      <c r="B13" s="117" t="s">
        <v>94</v>
      </c>
      <c r="C13" s="118">
        <v>452</v>
      </c>
      <c r="D13" s="118">
        <v>435</v>
      </c>
      <c r="E13" s="118">
        <v>887</v>
      </c>
      <c r="F13" s="118">
        <v>1375</v>
      </c>
      <c r="G13" s="113">
        <v>2262</v>
      </c>
      <c r="I13" s="110"/>
      <c r="J13" s="117" t="s">
        <v>94</v>
      </c>
      <c r="K13" s="118">
        <v>334</v>
      </c>
      <c r="L13" s="118">
        <v>536</v>
      </c>
      <c r="M13" s="118">
        <v>870</v>
      </c>
      <c r="N13" s="118">
        <v>6103</v>
      </c>
      <c r="O13" s="113">
        <v>6973</v>
      </c>
    </row>
    <row r="14" spans="1:15" ht="20.25">
      <c r="A14" s="110"/>
      <c r="B14" s="116" t="s">
        <v>95</v>
      </c>
      <c r="C14" s="114">
        <v>955</v>
      </c>
      <c r="D14" s="114">
        <v>1065</v>
      </c>
      <c r="E14" s="114">
        <v>2020</v>
      </c>
      <c r="F14" s="114">
        <v>7000</v>
      </c>
      <c r="G14" s="114">
        <v>9020</v>
      </c>
      <c r="I14" s="110"/>
      <c r="J14" s="116" t="s">
        <v>95</v>
      </c>
      <c r="K14" s="114">
        <v>1601</v>
      </c>
      <c r="L14" s="114">
        <v>3252</v>
      </c>
      <c r="M14" s="114">
        <v>4853</v>
      </c>
      <c r="N14" s="114">
        <v>15390</v>
      </c>
      <c r="O14" s="114">
        <v>20243</v>
      </c>
    </row>
    <row r="15" spans="1:15" ht="20.25">
      <c r="A15" s="110" t="s">
        <v>96</v>
      </c>
      <c r="B15" s="117" t="s">
        <v>97</v>
      </c>
      <c r="C15" s="118">
        <v>30</v>
      </c>
      <c r="D15" s="118">
        <v>40</v>
      </c>
      <c r="E15" s="118">
        <v>70</v>
      </c>
      <c r="F15" s="119" t="s">
        <v>98</v>
      </c>
      <c r="G15" s="113">
        <v>70</v>
      </c>
      <c r="I15" s="110" t="s">
        <v>96</v>
      </c>
      <c r="J15" s="124" t="s">
        <v>97</v>
      </c>
      <c r="K15" s="118">
        <v>434</v>
      </c>
      <c r="L15" s="118">
        <v>40</v>
      </c>
      <c r="M15" s="118">
        <v>474</v>
      </c>
      <c r="N15" s="119" t="s">
        <v>41</v>
      </c>
      <c r="O15" s="113">
        <v>474</v>
      </c>
    </row>
    <row r="16" spans="1:15" ht="20.25">
      <c r="A16" s="111"/>
      <c r="B16" s="118" t="s">
        <v>99</v>
      </c>
      <c r="C16" s="118">
        <v>1080</v>
      </c>
      <c r="D16" s="118">
        <v>2360</v>
      </c>
      <c r="E16" s="118">
        <v>3440</v>
      </c>
      <c r="F16" s="118">
        <v>0</v>
      </c>
      <c r="G16" s="113">
        <v>3440</v>
      </c>
      <c r="I16" s="111"/>
      <c r="J16" s="117" t="s">
        <v>99</v>
      </c>
      <c r="K16" s="118">
        <v>1620</v>
      </c>
      <c r="L16" s="118">
        <v>4140</v>
      </c>
      <c r="M16" s="118">
        <v>5760</v>
      </c>
      <c r="N16" s="119">
        <v>0</v>
      </c>
      <c r="O16" s="113">
        <v>5760</v>
      </c>
    </row>
    <row r="17" spans="1:15" ht="20.25">
      <c r="A17" s="111"/>
      <c r="B17" s="118" t="s">
        <v>100</v>
      </c>
      <c r="C17" s="118">
        <v>0</v>
      </c>
      <c r="D17" s="118">
        <v>10</v>
      </c>
      <c r="E17" s="118">
        <v>10</v>
      </c>
      <c r="F17" s="119">
        <v>0</v>
      </c>
      <c r="G17" s="113">
        <v>10</v>
      </c>
      <c r="I17" s="111"/>
      <c r="J17" s="117" t="s">
        <v>100</v>
      </c>
      <c r="K17" s="118">
        <v>374</v>
      </c>
      <c r="L17" s="118">
        <v>1690</v>
      </c>
      <c r="M17" s="118">
        <v>2064</v>
      </c>
      <c r="N17" s="119">
        <v>20</v>
      </c>
      <c r="O17" s="113">
        <v>2084</v>
      </c>
    </row>
    <row r="18" spans="1:15" ht="20.25">
      <c r="A18" s="111"/>
      <c r="B18" s="118" t="s">
        <v>101</v>
      </c>
      <c r="C18" s="118">
        <v>0</v>
      </c>
      <c r="D18" s="118">
        <v>148</v>
      </c>
      <c r="E18" s="118">
        <v>148</v>
      </c>
      <c r="F18" s="119">
        <v>0</v>
      </c>
      <c r="G18" s="113">
        <v>148</v>
      </c>
      <c r="I18" s="111"/>
      <c r="J18" s="124" t="s">
        <v>101</v>
      </c>
      <c r="K18" s="118">
        <v>80</v>
      </c>
      <c r="L18" s="118">
        <v>148</v>
      </c>
      <c r="M18" s="118">
        <v>228</v>
      </c>
      <c r="N18" s="119">
        <v>0</v>
      </c>
      <c r="O18" s="113">
        <v>228</v>
      </c>
    </row>
    <row r="19" spans="1:15" ht="20.25">
      <c r="A19" s="111"/>
      <c r="B19" s="118" t="s">
        <v>102</v>
      </c>
      <c r="C19" s="118">
        <v>1453</v>
      </c>
      <c r="D19" s="118">
        <v>8307</v>
      </c>
      <c r="E19" s="118">
        <v>9760</v>
      </c>
      <c r="F19" s="119">
        <v>0</v>
      </c>
      <c r="G19" s="113">
        <v>9760</v>
      </c>
      <c r="I19" s="111"/>
      <c r="J19" s="117" t="s">
        <v>102</v>
      </c>
      <c r="K19" s="118">
        <v>2300</v>
      </c>
      <c r="L19" s="118">
        <v>11257</v>
      </c>
      <c r="M19" s="118">
        <v>13557</v>
      </c>
      <c r="N19" s="119">
        <v>50</v>
      </c>
      <c r="O19" s="113">
        <v>13607</v>
      </c>
    </row>
    <row r="20" spans="1:15" ht="20.25">
      <c r="A20" s="111"/>
      <c r="B20" s="118" t="s">
        <v>103</v>
      </c>
      <c r="C20" s="118">
        <v>0</v>
      </c>
      <c r="D20" s="118">
        <v>22</v>
      </c>
      <c r="E20" s="118">
        <v>22</v>
      </c>
      <c r="F20" s="119">
        <v>0</v>
      </c>
      <c r="G20" s="113">
        <v>22</v>
      </c>
      <c r="I20" s="111"/>
      <c r="J20" s="117" t="s">
        <v>103</v>
      </c>
      <c r="K20" s="118">
        <v>118</v>
      </c>
      <c r="L20" s="118">
        <v>1755</v>
      </c>
      <c r="M20" s="118">
        <v>1873</v>
      </c>
      <c r="N20" s="119">
        <v>45</v>
      </c>
      <c r="O20" s="113">
        <v>1918</v>
      </c>
    </row>
    <row r="21" spans="1:15" ht="20.25">
      <c r="A21" s="111"/>
      <c r="B21" s="118" t="s">
        <v>104</v>
      </c>
      <c r="C21" s="118">
        <v>715</v>
      </c>
      <c r="D21" s="118">
        <v>1184</v>
      </c>
      <c r="E21" s="118">
        <v>1899</v>
      </c>
      <c r="F21" s="119">
        <v>0</v>
      </c>
      <c r="G21" s="113">
        <v>1899</v>
      </c>
      <c r="I21" s="111"/>
      <c r="J21" s="117" t="s">
        <v>104</v>
      </c>
      <c r="K21" s="118">
        <v>1424</v>
      </c>
      <c r="L21" s="118">
        <v>1433</v>
      </c>
      <c r="M21" s="118">
        <v>2857</v>
      </c>
      <c r="N21" s="119">
        <v>10</v>
      </c>
      <c r="O21" s="113">
        <v>2867</v>
      </c>
    </row>
    <row r="22" spans="1:15" ht="20.25">
      <c r="A22" s="111"/>
      <c r="B22" s="118" t="s">
        <v>316</v>
      </c>
      <c r="C22" s="118">
        <v>1660</v>
      </c>
      <c r="D22" s="118">
        <v>2280</v>
      </c>
      <c r="E22" s="118">
        <v>3940</v>
      </c>
      <c r="F22" s="119">
        <v>25</v>
      </c>
      <c r="G22" s="113">
        <v>3965</v>
      </c>
      <c r="I22" s="111"/>
      <c r="J22" s="117" t="s">
        <v>316</v>
      </c>
      <c r="K22" s="118">
        <v>1270</v>
      </c>
      <c r="L22" s="118">
        <v>3479</v>
      </c>
      <c r="M22" s="118">
        <v>4749</v>
      </c>
      <c r="N22" s="119">
        <v>170</v>
      </c>
      <c r="O22" s="113">
        <v>4919</v>
      </c>
    </row>
    <row r="23" spans="1:15" ht="20.25">
      <c r="A23" s="111"/>
      <c r="B23" s="118" t="s">
        <v>105</v>
      </c>
      <c r="C23" s="118">
        <v>107</v>
      </c>
      <c r="D23" s="118">
        <v>131</v>
      </c>
      <c r="E23" s="118">
        <v>238</v>
      </c>
      <c r="F23" s="119">
        <v>15</v>
      </c>
      <c r="G23" s="113">
        <v>253</v>
      </c>
      <c r="I23" s="111"/>
      <c r="J23" s="117" t="s">
        <v>105</v>
      </c>
      <c r="K23" s="118">
        <v>220</v>
      </c>
      <c r="L23" s="118">
        <v>2926</v>
      </c>
      <c r="M23" s="118">
        <v>3146</v>
      </c>
      <c r="N23" s="119">
        <v>0</v>
      </c>
      <c r="O23" s="113">
        <v>3146</v>
      </c>
    </row>
    <row r="24" spans="1:15" ht="20.25">
      <c r="A24" s="111"/>
      <c r="B24" s="118" t="s">
        <v>106</v>
      </c>
      <c r="C24" s="118">
        <v>3834</v>
      </c>
      <c r="D24" s="118">
        <v>5714</v>
      </c>
      <c r="E24" s="118">
        <v>9548</v>
      </c>
      <c r="F24" s="119">
        <v>40</v>
      </c>
      <c r="G24" s="113">
        <v>9588</v>
      </c>
      <c r="I24" s="111"/>
      <c r="J24" s="117" t="s">
        <v>106</v>
      </c>
      <c r="K24" s="118">
        <v>9799</v>
      </c>
      <c r="L24" s="118">
        <v>8640</v>
      </c>
      <c r="M24" s="118">
        <v>18439</v>
      </c>
      <c r="N24" s="119">
        <v>0</v>
      </c>
      <c r="O24" s="113">
        <v>18439</v>
      </c>
    </row>
    <row r="25" spans="1:15" ht="20.25">
      <c r="A25" s="111"/>
      <c r="B25" s="118" t="s">
        <v>107</v>
      </c>
      <c r="C25" s="118">
        <v>227</v>
      </c>
      <c r="D25" s="118">
        <v>196</v>
      </c>
      <c r="E25" s="118">
        <v>423</v>
      </c>
      <c r="F25" s="119">
        <v>70</v>
      </c>
      <c r="G25" s="113">
        <v>493</v>
      </c>
      <c r="I25" s="111"/>
      <c r="J25" s="117" t="s">
        <v>107</v>
      </c>
      <c r="K25" s="118">
        <v>167</v>
      </c>
      <c r="L25" s="118">
        <v>326</v>
      </c>
      <c r="M25" s="118">
        <v>493</v>
      </c>
      <c r="N25" s="119">
        <v>10</v>
      </c>
      <c r="O25" s="113">
        <v>503</v>
      </c>
    </row>
    <row r="26" spans="1:15" ht="20.25">
      <c r="A26" s="111"/>
      <c r="B26" s="118" t="s">
        <v>108</v>
      </c>
      <c r="C26" s="118">
        <v>134</v>
      </c>
      <c r="D26" s="118">
        <v>2576</v>
      </c>
      <c r="E26" s="118">
        <v>2710</v>
      </c>
      <c r="F26" s="119">
        <v>0</v>
      </c>
      <c r="G26" s="113">
        <v>2710</v>
      </c>
      <c r="I26" s="111"/>
      <c r="J26" s="117" t="s">
        <v>108</v>
      </c>
      <c r="K26" s="118">
        <v>3017</v>
      </c>
      <c r="L26" s="118">
        <v>2256</v>
      </c>
      <c r="M26" s="118">
        <v>5273</v>
      </c>
      <c r="N26" s="119">
        <v>205</v>
      </c>
      <c r="O26" s="113">
        <v>5478</v>
      </c>
    </row>
    <row r="27" spans="1:15" ht="20.25">
      <c r="A27" s="111"/>
      <c r="B27" s="118" t="s">
        <v>109</v>
      </c>
      <c r="C27" s="118">
        <v>4002</v>
      </c>
      <c r="D27" s="118">
        <v>1864</v>
      </c>
      <c r="E27" s="118">
        <v>5866</v>
      </c>
      <c r="F27" s="119">
        <v>0</v>
      </c>
      <c r="G27" s="113">
        <v>5866</v>
      </c>
      <c r="I27" s="111"/>
      <c r="J27" s="117" t="s">
        <v>109</v>
      </c>
      <c r="K27" s="118">
        <v>4205</v>
      </c>
      <c r="L27" s="118">
        <v>18962</v>
      </c>
      <c r="M27" s="118">
        <v>23167</v>
      </c>
      <c r="N27" s="119">
        <v>80</v>
      </c>
      <c r="O27" s="113">
        <v>23247</v>
      </c>
    </row>
    <row r="28" spans="1:15" ht="20.25">
      <c r="A28" s="111"/>
      <c r="B28" s="118" t="s">
        <v>110</v>
      </c>
      <c r="C28" s="118">
        <v>540</v>
      </c>
      <c r="D28" s="118">
        <v>183</v>
      </c>
      <c r="E28" s="118">
        <v>723</v>
      </c>
      <c r="F28" s="119">
        <v>0</v>
      </c>
      <c r="G28" s="113">
        <v>723</v>
      </c>
      <c r="I28" s="111"/>
      <c r="J28" s="117" t="s">
        <v>110</v>
      </c>
      <c r="K28" s="118">
        <v>560</v>
      </c>
      <c r="L28" s="118">
        <v>713</v>
      </c>
      <c r="M28" s="118">
        <v>1273</v>
      </c>
      <c r="N28" s="119">
        <v>0</v>
      </c>
      <c r="O28" s="113">
        <v>1273</v>
      </c>
    </row>
    <row r="29" spans="1:15" ht="20.25">
      <c r="A29" s="111"/>
      <c r="B29" s="118" t="s">
        <v>111</v>
      </c>
      <c r="C29" s="118">
        <v>20</v>
      </c>
      <c r="D29" s="118">
        <v>0</v>
      </c>
      <c r="E29" s="118">
        <v>20</v>
      </c>
      <c r="F29" s="119" t="s">
        <v>98</v>
      </c>
      <c r="G29" s="113">
        <v>20</v>
      </c>
      <c r="I29" s="111"/>
      <c r="J29" s="117" t="s">
        <v>111</v>
      </c>
      <c r="K29" s="118">
        <v>0</v>
      </c>
      <c r="L29" s="118">
        <v>5614</v>
      </c>
      <c r="M29" s="118">
        <v>5614</v>
      </c>
      <c r="N29" s="119" t="s">
        <v>98</v>
      </c>
      <c r="O29" s="113">
        <v>5614</v>
      </c>
    </row>
    <row r="30" spans="1:15" ht="20.25">
      <c r="A30" s="111"/>
      <c r="B30" s="118" t="s">
        <v>112</v>
      </c>
      <c r="C30" s="118">
        <v>662</v>
      </c>
      <c r="D30" s="118">
        <v>3700</v>
      </c>
      <c r="E30" s="118">
        <v>4362</v>
      </c>
      <c r="F30" s="119">
        <v>20</v>
      </c>
      <c r="G30" s="113">
        <v>4382</v>
      </c>
      <c r="I30" s="111"/>
      <c r="J30" s="117" t="s">
        <v>112</v>
      </c>
      <c r="K30" s="118">
        <v>2078</v>
      </c>
      <c r="L30" s="118">
        <v>7820</v>
      </c>
      <c r="M30" s="118">
        <v>9898</v>
      </c>
      <c r="N30" s="119">
        <v>35</v>
      </c>
      <c r="O30" s="113">
        <v>9933</v>
      </c>
    </row>
    <row r="31" spans="1:15" ht="20.25">
      <c r="A31" s="111"/>
      <c r="B31" s="118" t="s">
        <v>113</v>
      </c>
      <c r="C31" s="118">
        <v>48</v>
      </c>
      <c r="D31" s="118">
        <v>80</v>
      </c>
      <c r="E31" s="118">
        <v>128</v>
      </c>
      <c r="F31" s="119">
        <v>0</v>
      </c>
      <c r="G31" s="113">
        <v>128</v>
      </c>
      <c r="I31" s="111"/>
      <c r="J31" s="117" t="s">
        <v>113</v>
      </c>
      <c r="K31" s="118">
        <v>666</v>
      </c>
      <c r="L31" s="118">
        <v>580</v>
      </c>
      <c r="M31" s="118">
        <v>1246</v>
      </c>
      <c r="N31" s="119">
        <v>23</v>
      </c>
      <c r="O31" s="113">
        <v>1269</v>
      </c>
    </row>
    <row r="32" spans="1:15" ht="20.25">
      <c r="A32" s="111"/>
      <c r="B32" s="118" t="s">
        <v>114</v>
      </c>
      <c r="C32" s="118">
        <v>812</v>
      </c>
      <c r="D32" s="118">
        <v>1962</v>
      </c>
      <c r="E32" s="118">
        <v>2774</v>
      </c>
      <c r="F32" s="119">
        <v>0</v>
      </c>
      <c r="G32" s="113">
        <v>2774</v>
      </c>
      <c r="I32" s="111"/>
      <c r="J32" s="117" t="s">
        <v>114</v>
      </c>
      <c r="K32" s="118">
        <v>2694</v>
      </c>
      <c r="L32" s="118">
        <v>4029</v>
      </c>
      <c r="M32" s="118">
        <v>6723</v>
      </c>
      <c r="N32" s="119">
        <v>415</v>
      </c>
      <c r="O32" s="113">
        <v>7138</v>
      </c>
    </row>
    <row r="33" spans="1:15" ht="20.25">
      <c r="A33" s="111"/>
      <c r="B33" s="118" t="s">
        <v>115</v>
      </c>
      <c r="C33" s="118">
        <v>922</v>
      </c>
      <c r="D33" s="118">
        <v>2194</v>
      </c>
      <c r="E33" s="118">
        <v>3116</v>
      </c>
      <c r="F33" s="119">
        <v>222</v>
      </c>
      <c r="G33" s="113">
        <v>3338</v>
      </c>
      <c r="I33" s="111"/>
      <c r="J33" s="117" t="s">
        <v>115</v>
      </c>
      <c r="K33" s="118">
        <v>895</v>
      </c>
      <c r="L33" s="118">
        <v>3078</v>
      </c>
      <c r="M33" s="118">
        <v>3973</v>
      </c>
      <c r="N33" s="119">
        <v>150</v>
      </c>
      <c r="O33" s="113">
        <v>4123</v>
      </c>
    </row>
    <row r="34" spans="1:15" ht="20.25">
      <c r="A34" s="111"/>
      <c r="B34" s="118" t="s">
        <v>116</v>
      </c>
      <c r="C34" s="118">
        <v>671</v>
      </c>
      <c r="D34" s="118">
        <v>485</v>
      </c>
      <c r="E34" s="118">
        <v>1156</v>
      </c>
      <c r="F34" s="119">
        <v>0</v>
      </c>
      <c r="G34" s="113">
        <v>1156</v>
      </c>
      <c r="I34" s="111"/>
      <c r="J34" s="117" t="s">
        <v>116</v>
      </c>
      <c r="K34" s="118">
        <v>759</v>
      </c>
      <c r="L34" s="118">
        <v>811</v>
      </c>
      <c r="M34" s="118">
        <v>1570</v>
      </c>
      <c r="N34" s="119">
        <v>0</v>
      </c>
      <c r="O34" s="113">
        <v>1570</v>
      </c>
    </row>
    <row r="35" spans="1:15" ht="20.25">
      <c r="A35" s="111"/>
      <c r="B35" s="118" t="s">
        <v>117</v>
      </c>
      <c r="C35" s="118">
        <v>20</v>
      </c>
      <c r="D35" s="118">
        <v>0</v>
      </c>
      <c r="E35" s="118">
        <v>20</v>
      </c>
      <c r="F35" s="119">
        <v>0</v>
      </c>
      <c r="G35" s="113">
        <v>20</v>
      </c>
      <c r="I35" s="111"/>
      <c r="J35" s="117" t="s">
        <v>117</v>
      </c>
      <c r="K35" s="118">
        <v>60</v>
      </c>
      <c r="L35" s="118">
        <v>20</v>
      </c>
      <c r="M35" s="118">
        <v>80</v>
      </c>
      <c r="N35" s="119">
        <v>0</v>
      </c>
      <c r="O35" s="113">
        <v>80</v>
      </c>
    </row>
    <row r="36" spans="1:15" ht="20.25">
      <c r="A36" s="111"/>
      <c r="B36" s="118" t="s">
        <v>118</v>
      </c>
      <c r="C36" s="118">
        <v>85</v>
      </c>
      <c r="D36" s="118">
        <v>97</v>
      </c>
      <c r="E36" s="118">
        <v>182</v>
      </c>
      <c r="F36" s="119">
        <v>0</v>
      </c>
      <c r="G36" s="113">
        <v>182</v>
      </c>
      <c r="I36" s="111"/>
      <c r="J36" s="117" t="s">
        <v>118</v>
      </c>
      <c r="K36" s="118">
        <v>109</v>
      </c>
      <c r="L36" s="118">
        <v>1119</v>
      </c>
      <c r="M36" s="118">
        <v>1228</v>
      </c>
      <c r="N36" s="119">
        <v>50</v>
      </c>
      <c r="O36" s="113">
        <v>1278</v>
      </c>
    </row>
    <row r="37" spans="1:15" ht="20.25">
      <c r="A37" s="110"/>
      <c r="B37" s="116" t="s">
        <v>119</v>
      </c>
      <c r="C37" s="114">
        <v>17022</v>
      </c>
      <c r="D37" s="114">
        <v>33533</v>
      </c>
      <c r="E37" s="114">
        <v>50555</v>
      </c>
      <c r="F37" s="114">
        <v>392</v>
      </c>
      <c r="G37" s="114">
        <v>50947</v>
      </c>
      <c r="I37" s="110"/>
      <c r="J37" s="116" t="s">
        <v>119</v>
      </c>
      <c r="K37" s="114">
        <v>32849</v>
      </c>
      <c r="L37" s="114">
        <v>80836</v>
      </c>
      <c r="M37" s="114">
        <v>113685</v>
      </c>
      <c r="N37" s="123">
        <v>1263</v>
      </c>
      <c r="O37" s="114">
        <v>114948</v>
      </c>
    </row>
    <row r="38" spans="1:15" ht="20.25">
      <c r="A38" s="110" t="s">
        <v>120</v>
      </c>
      <c r="B38" s="120" t="s">
        <v>121</v>
      </c>
      <c r="C38" s="119">
        <v>0</v>
      </c>
      <c r="D38" s="119">
        <v>0</v>
      </c>
      <c r="E38" s="119">
        <v>0</v>
      </c>
      <c r="F38" s="119">
        <v>56</v>
      </c>
      <c r="G38" s="115">
        <v>56</v>
      </c>
      <c r="I38" s="110" t="s">
        <v>120</v>
      </c>
      <c r="J38" s="117" t="s">
        <v>121</v>
      </c>
      <c r="K38" s="119">
        <v>0</v>
      </c>
      <c r="L38" s="119">
        <v>0</v>
      </c>
      <c r="M38" s="119">
        <v>0</v>
      </c>
      <c r="N38" s="119">
        <v>39</v>
      </c>
      <c r="O38" s="115">
        <v>39</v>
      </c>
    </row>
    <row r="39" spans="1:15" ht="20.25">
      <c r="A39" s="110"/>
      <c r="B39" s="120" t="s">
        <v>122</v>
      </c>
      <c r="C39" s="119" t="s">
        <v>41</v>
      </c>
      <c r="D39" s="119" t="s">
        <v>41</v>
      </c>
      <c r="E39" s="119" t="s">
        <v>41</v>
      </c>
      <c r="F39" s="119">
        <v>927</v>
      </c>
      <c r="G39" s="115">
        <v>927</v>
      </c>
      <c r="I39" s="110"/>
      <c r="J39" s="117" t="s">
        <v>122</v>
      </c>
      <c r="K39" s="119" t="s">
        <v>41</v>
      </c>
      <c r="L39" s="119" t="s">
        <v>41</v>
      </c>
      <c r="M39" s="119" t="s">
        <v>41</v>
      </c>
      <c r="N39" s="119">
        <v>402</v>
      </c>
      <c r="O39" s="115">
        <v>402</v>
      </c>
    </row>
    <row r="40" spans="1:15" ht="20.25">
      <c r="A40" s="110"/>
      <c r="B40" s="120" t="s">
        <v>123</v>
      </c>
      <c r="C40" s="119" t="s">
        <v>41</v>
      </c>
      <c r="D40" s="119" t="s">
        <v>41</v>
      </c>
      <c r="E40" s="119" t="s">
        <v>41</v>
      </c>
      <c r="F40" s="119">
        <v>0</v>
      </c>
      <c r="G40" s="115">
        <v>0</v>
      </c>
      <c r="I40" s="110"/>
      <c r="J40" s="117" t="s">
        <v>123</v>
      </c>
      <c r="K40" s="119" t="s">
        <v>41</v>
      </c>
      <c r="L40" s="119" t="s">
        <v>41</v>
      </c>
      <c r="M40" s="119" t="s">
        <v>41</v>
      </c>
      <c r="N40" s="119">
        <v>0</v>
      </c>
      <c r="O40" s="115">
        <v>0</v>
      </c>
    </row>
    <row r="41" spans="1:15" ht="20.25">
      <c r="A41" s="111"/>
      <c r="B41" s="120" t="s">
        <v>124</v>
      </c>
      <c r="C41" s="119">
        <v>0</v>
      </c>
      <c r="D41" s="119">
        <v>0</v>
      </c>
      <c r="E41" s="119">
        <v>0</v>
      </c>
      <c r="F41" s="119">
        <v>2</v>
      </c>
      <c r="G41" s="115">
        <v>2</v>
      </c>
      <c r="I41" s="111"/>
      <c r="J41" s="117" t="s">
        <v>124</v>
      </c>
      <c r="K41" s="119">
        <v>0</v>
      </c>
      <c r="L41" s="119">
        <v>0</v>
      </c>
      <c r="M41" s="119">
        <v>0</v>
      </c>
      <c r="N41" s="119">
        <v>10</v>
      </c>
      <c r="O41" s="115">
        <v>10</v>
      </c>
    </row>
    <row r="42" spans="1:15" ht="20.25">
      <c r="A42" s="111"/>
      <c r="B42" s="120" t="s">
        <v>17</v>
      </c>
      <c r="C42" s="119">
        <v>0</v>
      </c>
      <c r="D42" s="119">
        <v>0</v>
      </c>
      <c r="E42" s="119">
        <v>0</v>
      </c>
      <c r="F42" s="119">
        <v>0</v>
      </c>
      <c r="G42" s="115">
        <v>0</v>
      </c>
      <c r="I42" s="111"/>
      <c r="J42" s="120" t="s">
        <v>17</v>
      </c>
      <c r="K42" s="119">
        <v>2</v>
      </c>
      <c r="L42" s="119">
        <v>0</v>
      </c>
      <c r="M42" s="119">
        <v>2</v>
      </c>
      <c r="N42" s="119">
        <v>80</v>
      </c>
      <c r="O42" s="115">
        <v>82</v>
      </c>
    </row>
    <row r="43" spans="1:15" ht="20.25">
      <c r="A43" s="111"/>
      <c r="B43" s="120" t="s">
        <v>125</v>
      </c>
      <c r="C43" s="119">
        <v>0</v>
      </c>
      <c r="D43" s="119">
        <v>0</v>
      </c>
      <c r="E43" s="119">
        <v>0</v>
      </c>
      <c r="F43" s="119">
        <v>83</v>
      </c>
      <c r="G43" s="115">
        <v>83</v>
      </c>
      <c r="I43" s="111"/>
      <c r="J43" s="117" t="s">
        <v>125</v>
      </c>
      <c r="K43" s="119">
        <v>0</v>
      </c>
      <c r="L43" s="119">
        <v>0</v>
      </c>
      <c r="M43" s="119">
        <v>0</v>
      </c>
      <c r="N43" s="119">
        <v>44</v>
      </c>
      <c r="O43" s="115">
        <v>44</v>
      </c>
    </row>
    <row r="44" spans="1:15" ht="20.25">
      <c r="A44" s="111"/>
      <c r="B44" s="121" t="s">
        <v>354</v>
      </c>
      <c r="C44" s="119">
        <v>0</v>
      </c>
      <c r="D44" s="119">
        <v>0</v>
      </c>
      <c r="E44" s="119">
        <v>0</v>
      </c>
      <c r="F44" s="119">
        <v>1286</v>
      </c>
      <c r="G44" s="115">
        <v>1286</v>
      </c>
      <c r="I44" s="111"/>
      <c r="J44" s="121" t="s">
        <v>354</v>
      </c>
      <c r="K44" s="119">
        <v>0</v>
      </c>
      <c r="L44" s="119">
        <v>0</v>
      </c>
      <c r="M44" s="119">
        <v>0</v>
      </c>
      <c r="N44" s="119">
        <v>4623</v>
      </c>
      <c r="O44" s="115">
        <v>4623</v>
      </c>
    </row>
    <row r="45" spans="1:15" ht="20.25">
      <c r="A45" s="111"/>
      <c r="B45" s="121" t="s">
        <v>355</v>
      </c>
      <c r="C45" s="119" t="s">
        <v>41</v>
      </c>
      <c r="D45" s="119" t="s">
        <v>41</v>
      </c>
      <c r="E45" s="119" t="s">
        <v>41</v>
      </c>
      <c r="F45" s="119">
        <v>50</v>
      </c>
      <c r="G45" s="115">
        <v>50</v>
      </c>
      <c r="I45" s="111"/>
      <c r="J45" s="121" t="s">
        <v>355</v>
      </c>
      <c r="K45" s="119" t="s">
        <v>41</v>
      </c>
      <c r="L45" s="119" t="s">
        <v>41</v>
      </c>
      <c r="M45" s="119" t="s">
        <v>41</v>
      </c>
      <c r="N45" s="119">
        <v>315</v>
      </c>
      <c r="O45" s="115">
        <v>315</v>
      </c>
    </row>
    <row r="46" spans="1:15" ht="20.25">
      <c r="A46" s="111"/>
      <c r="B46" s="120" t="s">
        <v>126</v>
      </c>
      <c r="C46" s="119" t="s">
        <v>41</v>
      </c>
      <c r="D46" s="119" t="s">
        <v>41</v>
      </c>
      <c r="E46" s="119" t="s">
        <v>41</v>
      </c>
      <c r="F46" s="119">
        <v>427</v>
      </c>
      <c r="G46" s="115">
        <v>427</v>
      </c>
      <c r="I46" s="111"/>
      <c r="J46" s="117" t="s">
        <v>126</v>
      </c>
      <c r="K46" s="119" t="s">
        <v>41</v>
      </c>
      <c r="L46" s="119" t="s">
        <v>41</v>
      </c>
      <c r="M46" s="119" t="s">
        <v>41</v>
      </c>
      <c r="N46" s="119">
        <v>189</v>
      </c>
      <c r="O46" s="115">
        <v>189</v>
      </c>
    </row>
    <row r="47" spans="1:15" ht="20.25">
      <c r="A47" s="110"/>
      <c r="B47" s="116" t="s">
        <v>127</v>
      </c>
      <c r="C47" s="114">
        <v>0</v>
      </c>
      <c r="D47" s="114">
        <v>0</v>
      </c>
      <c r="E47" s="114">
        <v>0</v>
      </c>
      <c r="F47" s="114">
        <v>2831</v>
      </c>
      <c r="G47" s="114">
        <v>2831</v>
      </c>
      <c r="I47" s="110"/>
      <c r="J47" s="116" t="s">
        <v>127</v>
      </c>
      <c r="K47" s="114">
        <v>2</v>
      </c>
      <c r="L47" s="114">
        <v>0</v>
      </c>
      <c r="M47" s="123">
        <v>2</v>
      </c>
      <c r="N47" s="114">
        <v>5702</v>
      </c>
      <c r="O47" s="114">
        <v>5704</v>
      </c>
    </row>
    <row r="48" spans="1:15" ht="20.25">
      <c r="A48" s="110" t="s">
        <v>92</v>
      </c>
      <c r="B48" s="110"/>
      <c r="C48" s="112">
        <v>17977</v>
      </c>
      <c r="D48" s="112">
        <v>34598</v>
      </c>
      <c r="E48" s="112">
        <v>52575</v>
      </c>
      <c r="F48" s="112">
        <v>10223</v>
      </c>
      <c r="G48" s="112">
        <v>62798</v>
      </c>
      <c r="I48" s="110" t="s">
        <v>92</v>
      </c>
      <c r="J48" s="110"/>
      <c r="K48" s="112">
        <v>34452</v>
      </c>
      <c r="L48" s="112">
        <v>84088</v>
      </c>
      <c r="M48" s="112">
        <v>118540</v>
      </c>
      <c r="N48" s="112">
        <v>22355</v>
      </c>
      <c r="O48" s="112">
        <v>140895</v>
      </c>
    </row>
    <row r="49" spans="1:15" ht="17.25" customHeight="1">
      <c r="N49" s="223"/>
      <c r="O49" s="125" t="s">
        <v>216</v>
      </c>
    </row>
    <row r="50" spans="1:15" ht="31.5" customHeight="1">
      <c r="A50" s="109"/>
      <c r="B50" s="109"/>
      <c r="C50" s="109"/>
      <c r="D50" s="109"/>
      <c r="E50" s="109"/>
      <c r="F50" s="109"/>
      <c r="G50" s="109"/>
      <c r="H50" s="4"/>
      <c r="I50" s="109"/>
      <c r="J50" s="109"/>
      <c r="K50" s="109"/>
      <c r="L50" s="109"/>
      <c r="M50" s="109"/>
      <c r="N50" s="109"/>
      <c r="O50" s="109"/>
    </row>
    <row r="51" spans="1:15" ht="27" customHeight="1">
      <c r="A51" s="219"/>
      <c r="B51" s="220"/>
      <c r="D51" s="224"/>
      <c r="E51" s="224"/>
      <c r="F51" s="224"/>
      <c r="G51" s="203" t="s">
        <v>239</v>
      </c>
      <c r="I51" s="219"/>
      <c r="J51" s="220"/>
      <c r="L51" s="14"/>
      <c r="M51" s="220"/>
      <c r="N51" s="220"/>
      <c r="O51" s="203" t="s">
        <v>240</v>
      </c>
    </row>
    <row r="52" spans="1:15" ht="40.5">
      <c r="A52" s="107"/>
      <c r="B52" s="107" t="s">
        <v>87</v>
      </c>
      <c r="C52" s="108" t="s">
        <v>88</v>
      </c>
      <c r="D52" s="108" t="s">
        <v>89</v>
      </c>
      <c r="E52" s="108" t="s">
        <v>90</v>
      </c>
      <c r="F52" s="108" t="s">
        <v>91</v>
      </c>
      <c r="G52" s="108" t="s">
        <v>92</v>
      </c>
      <c r="I52" s="107"/>
      <c r="J52" s="107" t="s">
        <v>87</v>
      </c>
      <c r="K52" s="108" t="s">
        <v>88</v>
      </c>
      <c r="L52" s="108" t="s">
        <v>89</v>
      </c>
      <c r="M52" s="108" t="s">
        <v>90</v>
      </c>
      <c r="N52" s="108" t="s">
        <v>91</v>
      </c>
      <c r="O52" s="108" t="s">
        <v>92</v>
      </c>
    </row>
    <row r="53" spans="1:15" ht="20.25">
      <c r="A53" s="110" t="s">
        <v>93</v>
      </c>
      <c r="B53" s="117" t="s">
        <v>11</v>
      </c>
      <c r="C53" s="121">
        <v>1285.81</v>
      </c>
      <c r="D53" s="121">
        <v>1955.78</v>
      </c>
      <c r="E53" s="121">
        <v>3241.59</v>
      </c>
      <c r="F53" s="136" t="s">
        <v>41</v>
      </c>
      <c r="G53" s="142">
        <v>3241.59</v>
      </c>
      <c r="I53" s="110" t="s">
        <v>93</v>
      </c>
      <c r="J53" s="117" t="s">
        <v>11</v>
      </c>
      <c r="K53" s="138">
        <v>48.507599999999996</v>
      </c>
      <c r="L53" s="138">
        <v>58.866999999999997</v>
      </c>
      <c r="M53" s="138">
        <v>107.37459999999999</v>
      </c>
      <c r="N53" s="138">
        <v>542.94868799999995</v>
      </c>
      <c r="O53" s="143">
        <v>650.32328799999993</v>
      </c>
    </row>
    <row r="54" spans="1:15" ht="20.25">
      <c r="A54" s="110"/>
      <c r="B54" s="117" t="s">
        <v>94</v>
      </c>
      <c r="C54" s="121">
        <v>921.71</v>
      </c>
      <c r="D54" s="121">
        <v>690.77</v>
      </c>
      <c r="E54" s="121">
        <v>1612.48</v>
      </c>
      <c r="F54" s="136" t="s">
        <v>41</v>
      </c>
      <c r="G54" s="142">
        <v>1612.48</v>
      </c>
      <c r="I54" s="110"/>
      <c r="J54" s="117" t="s">
        <v>94</v>
      </c>
      <c r="K54" s="138">
        <v>28.114000000000001</v>
      </c>
      <c r="L54" s="138">
        <v>25.651</v>
      </c>
      <c r="M54" s="138">
        <v>53.765000000000001</v>
      </c>
      <c r="N54" s="138">
        <v>86.900199999999998</v>
      </c>
      <c r="O54" s="143">
        <v>140.6652</v>
      </c>
    </row>
    <row r="55" spans="1:15" ht="20.25">
      <c r="A55" s="110"/>
      <c r="B55" s="116" t="s">
        <v>95</v>
      </c>
      <c r="C55" s="129">
        <v>2207.52</v>
      </c>
      <c r="D55" s="129">
        <v>2646.55</v>
      </c>
      <c r="E55" s="129">
        <v>4854.07</v>
      </c>
      <c r="F55" s="139" t="s">
        <v>41</v>
      </c>
      <c r="G55" s="129">
        <v>4854.07</v>
      </c>
      <c r="I55" s="110"/>
      <c r="J55" s="116" t="s">
        <v>95</v>
      </c>
      <c r="K55" s="132">
        <v>76.621600000000001</v>
      </c>
      <c r="L55" s="132">
        <v>84.518000000000001</v>
      </c>
      <c r="M55" s="132">
        <v>161.13959999999997</v>
      </c>
      <c r="N55" s="132">
        <v>629.84888799999999</v>
      </c>
      <c r="O55" s="132">
        <v>790.98848799999996</v>
      </c>
    </row>
    <row r="56" spans="1:15" ht="20.25">
      <c r="A56" s="110" t="s">
        <v>96</v>
      </c>
      <c r="B56" s="117" t="s">
        <v>97</v>
      </c>
      <c r="C56" s="121">
        <v>11.55</v>
      </c>
      <c r="D56" s="121">
        <v>2.4</v>
      </c>
      <c r="E56" s="121">
        <v>13.95</v>
      </c>
      <c r="F56" s="136" t="s">
        <v>41</v>
      </c>
      <c r="G56" s="142">
        <v>13.95</v>
      </c>
      <c r="I56" s="110" t="s">
        <v>96</v>
      </c>
      <c r="J56" s="117" t="s">
        <v>97</v>
      </c>
      <c r="K56" s="138">
        <v>0.24</v>
      </c>
      <c r="L56" s="138">
        <v>0.28799999999999998</v>
      </c>
      <c r="M56" s="138">
        <v>0.52800000000000002</v>
      </c>
      <c r="N56" s="134" t="s">
        <v>98</v>
      </c>
      <c r="O56" s="143">
        <v>0.52800000000000002</v>
      </c>
    </row>
    <row r="57" spans="1:15" ht="20.25">
      <c r="A57" s="111"/>
      <c r="B57" s="118" t="s">
        <v>99</v>
      </c>
      <c r="C57" s="121">
        <v>58.28</v>
      </c>
      <c r="D57" s="121">
        <v>114.34</v>
      </c>
      <c r="E57" s="121">
        <v>172.62</v>
      </c>
      <c r="F57" s="136" t="s">
        <v>41</v>
      </c>
      <c r="G57" s="142">
        <v>172.62</v>
      </c>
      <c r="I57" s="111"/>
      <c r="J57" s="138" t="s">
        <v>99</v>
      </c>
      <c r="K57" s="138">
        <v>1.038</v>
      </c>
      <c r="L57" s="138">
        <v>2.0670000000000002</v>
      </c>
      <c r="M57" s="138">
        <v>3.105</v>
      </c>
      <c r="N57" s="134">
        <v>0</v>
      </c>
      <c r="O57" s="143">
        <v>3.105</v>
      </c>
    </row>
    <row r="58" spans="1:15" ht="20.25">
      <c r="A58" s="111"/>
      <c r="B58" s="118" t="s">
        <v>100</v>
      </c>
      <c r="C58" s="121">
        <v>0</v>
      </c>
      <c r="D58" s="121">
        <v>0.81</v>
      </c>
      <c r="E58" s="121">
        <v>0.81</v>
      </c>
      <c r="F58" s="136" t="s">
        <v>41</v>
      </c>
      <c r="G58" s="142">
        <v>0.81</v>
      </c>
      <c r="I58" s="111"/>
      <c r="J58" s="138" t="s">
        <v>100</v>
      </c>
      <c r="K58" s="138">
        <v>0</v>
      </c>
      <c r="L58" s="138">
        <v>7.1999999999999995E-2</v>
      </c>
      <c r="M58" s="117">
        <v>7.1999999999999995E-2</v>
      </c>
      <c r="N58" s="134">
        <v>0</v>
      </c>
      <c r="O58" s="143">
        <v>7.1999999999999995E-2</v>
      </c>
    </row>
    <row r="59" spans="1:15" ht="20.25">
      <c r="A59" s="111"/>
      <c r="B59" s="118" t="s">
        <v>101</v>
      </c>
      <c r="C59" s="121">
        <v>0</v>
      </c>
      <c r="D59" s="121">
        <v>10.85</v>
      </c>
      <c r="E59" s="121">
        <v>10.85</v>
      </c>
      <c r="F59" s="136" t="s">
        <v>41</v>
      </c>
      <c r="G59" s="142">
        <v>10.85</v>
      </c>
      <c r="I59" s="111"/>
      <c r="J59" s="138" t="s">
        <v>101</v>
      </c>
      <c r="K59" s="138">
        <v>0</v>
      </c>
      <c r="L59" s="138">
        <v>0.6512</v>
      </c>
      <c r="M59" s="138">
        <v>0.6512</v>
      </c>
      <c r="N59" s="134">
        <v>0</v>
      </c>
      <c r="O59" s="143">
        <v>0.6512</v>
      </c>
    </row>
    <row r="60" spans="1:15" ht="20.25">
      <c r="A60" s="111"/>
      <c r="B60" s="118" t="s">
        <v>102</v>
      </c>
      <c r="C60" s="121">
        <v>240.245</v>
      </c>
      <c r="D60" s="121">
        <v>608.68799999999999</v>
      </c>
      <c r="E60" s="121">
        <v>848.93299999999999</v>
      </c>
      <c r="F60" s="136" t="s">
        <v>41</v>
      </c>
      <c r="G60" s="142">
        <v>848.93299999999999</v>
      </c>
      <c r="I60" s="111"/>
      <c r="J60" s="138" t="s">
        <v>102</v>
      </c>
      <c r="K60" s="138">
        <v>8.4917999999999996</v>
      </c>
      <c r="L60" s="138">
        <v>44.22</v>
      </c>
      <c r="M60" s="138">
        <v>52.711799999999997</v>
      </c>
      <c r="N60" s="134">
        <v>0</v>
      </c>
      <c r="O60" s="143">
        <v>52.711799999999997</v>
      </c>
    </row>
    <row r="61" spans="1:15" ht="20.25">
      <c r="A61" s="111"/>
      <c r="B61" s="118" t="s">
        <v>103</v>
      </c>
      <c r="C61" s="121">
        <v>0</v>
      </c>
      <c r="D61" s="121">
        <v>6.67</v>
      </c>
      <c r="E61" s="121">
        <v>6.67</v>
      </c>
      <c r="F61" s="136" t="s">
        <v>41</v>
      </c>
      <c r="G61" s="142">
        <v>6.67</v>
      </c>
      <c r="I61" s="111"/>
      <c r="J61" s="138" t="s">
        <v>103</v>
      </c>
      <c r="K61" s="138">
        <v>0</v>
      </c>
      <c r="L61" s="138">
        <v>0.19800000000000001</v>
      </c>
      <c r="M61" s="138">
        <v>0.19800000000000001</v>
      </c>
      <c r="N61" s="134">
        <v>0</v>
      </c>
      <c r="O61" s="143">
        <v>0.19800000000000001</v>
      </c>
    </row>
    <row r="62" spans="1:15" ht="20.25">
      <c r="A62" s="111"/>
      <c r="B62" s="118" t="s">
        <v>104</v>
      </c>
      <c r="C62" s="121">
        <v>85.227000000000004</v>
      </c>
      <c r="D62" s="121">
        <v>221.93899999999999</v>
      </c>
      <c r="E62" s="121">
        <v>307.166</v>
      </c>
      <c r="F62" s="136" t="s">
        <v>41</v>
      </c>
      <c r="G62" s="142">
        <v>307.166</v>
      </c>
      <c r="I62" s="111"/>
      <c r="J62" s="138" t="s">
        <v>104</v>
      </c>
      <c r="K62" s="138">
        <v>5.6040000000000001</v>
      </c>
      <c r="L62" s="138">
        <v>8.8469999999999995</v>
      </c>
      <c r="M62" s="138">
        <v>14.451000000000001</v>
      </c>
      <c r="N62" s="134">
        <v>0</v>
      </c>
      <c r="O62" s="143">
        <v>14.451000000000001</v>
      </c>
    </row>
    <row r="63" spans="1:15" ht="20.25">
      <c r="A63" s="111"/>
      <c r="B63" s="118" t="s">
        <v>316</v>
      </c>
      <c r="C63" s="121">
        <v>678.48</v>
      </c>
      <c r="D63" s="121">
        <v>225.23500000000001</v>
      </c>
      <c r="E63" s="121">
        <v>903.71500000000003</v>
      </c>
      <c r="F63" s="136" t="s">
        <v>41</v>
      </c>
      <c r="G63" s="142">
        <v>903.71500000000003</v>
      </c>
      <c r="I63" s="111"/>
      <c r="J63" s="138" t="s">
        <v>316</v>
      </c>
      <c r="K63" s="138">
        <v>4.1479999999999997</v>
      </c>
      <c r="L63" s="138">
        <v>5.6289999999999996</v>
      </c>
      <c r="M63" s="138">
        <v>9.7769999999999992</v>
      </c>
      <c r="N63" s="134">
        <v>0.13034999999999999</v>
      </c>
      <c r="O63" s="143">
        <v>9.9073499999999992</v>
      </c>
    </row>
    <row r="64" spans="1:15" ht="20.25">
      <c r="A64" s="111"/>
      <c r="B64" s="118" t="s">
        <v>105</v>
      </c>
      <c r="C64" s="121">
        <v>48.143999999999998</v>
      </c>
      <c r="D64" s="121">
        <v>34.325000000000003</v>
      </c>
      <c r="E64" s="121">
        <v>82.468999999999994</v>
      </c>
      <c r="F64" s="136" t="s">
        <v>41</v>
      </c>
      <c r="G64" s="142">
        <v>82.468999999999994</v>
      </c>
      <c r="I64" s="111"/>
      <c r="J64" s="138" t="s">
        <v>105</v>
      </c>
      <c r="K64" s="138">
        <v>1.9095</v>
      </c>
      <c r="L64" s="138">
        <v>1.464</v>
      </c>
      <c r="M64" s="138">
        <v>3.3734999999999999</v>
      </c>
      <c r="N64" s="134">
        <v>0.29824800000000001</v>
      </c>
      <c r="O64" s="143">
        <v>3.671748</v>
      </c>
    </row>
    <row r="65" spans="1:15" ht="20.25">
      <c r="A65" s="111"/>
      <c r="B65" s="118" t="s">
        <v>106</v>
      </c>
      <c r="C65" s="121">
        <v>640.73699999999997</v>
      </c>
      <c r="D65" s="121">
        <v>1193.867</v>
      </c>
      <c r="E65" s="121">
        <v>1834.6039999999998</v>
      </c>
      <c r="F65" s="136" t="s">
        <v>41</v>
      </c>
      <c r="G65" s="142">
        <v>1834.6039999999998</v>
      </c>
      <c r="I65" s="111"/>
      <c r="J65" s="138" t="s">
        <v>106</v>
      </c>
      <c r="K65" s="138">
        <v>18.522200000000002</v>
      </c>
      <c r="L65" s="138">
        <v>27.329599999999999</v>
      </c>
      <c r="M65" s="138">
        <v>45.851799999999997</v>
      </c>
      <c r="N65" s="134">
        <v>0.37659999999999999</v>
      </c>
      <c r="O65" s="143">
        <v>46.228400000000001</v>
      </c>
    </row>
    <row r="66" spans="1:15" ht="20.25">
      <c r="A66" s="111"/>
      <c r="B66" s="118" t="s">
        <v>107</v>
      </c>
      <c r="C66" s="121">
        <v>92.450999999999993</v>
      </c>
      <c r="D66" s="121">
        <v>22.488</v>
      </c>
      <c r="E66" s="121">
        <v>114.93899999999999</v>
      </c>
      <c r="F66" s="136" t="s">
        <v>41</v>
      </c>
      <c r="G66" s="142">
        <v>114.93899999999999</v>
      </c>
      <c r="I66" s="111"/>
      <c r="J66" s="138" t="s">
        <v>107</v>
      </c>
      <c r="K66" s="138">
        <v>0.71179999999999999</v>
      </c>
      <c r="L66" s="138">
        <v>0.65039999999999998</v>
      </c>
      <c r="M66" s="138">
        <v>1.3622000000000001</v>
      </c>
      <c r="N66" s="134">
        <v>0.49553999999999998</v>
      </c>
      <c r="O66" s="143">
        <v>1.8577400000000002</v>
      </c>
    </row>
    <row r="67" spans="1:15" ht="20.25">
      <c r="A67" s="111"/>
      <c r="B67" s="118" t="s">
        <v>108</v>
      </c>
      <c r="C67" s="121">
        <v>80.814999999999998</v>
      </c>
      <c r="D67" s="121">
        <v>970.69</v>
      </c>
      <c r="E67" s="121">
        <v>1051.5050000000001</v>
      </c>
      <c r="F67" s="136" t="s">
        <v>41</v>
      </c>
      <c r="G67" s="142">
        <v>1051.5050000000001</v>
      </c>
      <c r="I67" s="111"/>
      <c r="J67" s="138" t="s">
        <v>108</v>
      </c>
      <c r="K67" s="138">
        <v>1.63</v>
      </c>
      <c r="L67" s="138">
        <v>29.052</v>
      </c>
      <c r="M67" s="138">
        <v>30.681999999999999</v>
      </c>
      <c r="N67" s="134">
        <v>0</v>
      </c>
      <c r="O67" s="143">
        <v>30.681999999999999</v>
      </c>
    </row>
    <row r="68" spans="1:15" ht="20.25">
      <c r="A68" s="111"/>
      <c r="B68" s="118" t="s">
        <v>109</v>
      </c>
      <c r="C68" s="121">
        <v>773.48299999999995</v>
      </c>
      <c r="D68" s="121">
        <v>164.905</v>
      </c>
      <c r="E68" s="121">
        <v>938.38799999999992</v>
      </c>
      <c r="F68" s="136" t="s">
        <v>41</v>
      </c>
      <c r="G68" s="142">
        <v>938.38799999999992</v>
      </c>
      <c r="I68" s="111"/>
      <c r="J68" s="138" t="s">
        <v>109</v>
      </c>
      <c r="K68" s="138">
        <v>15.566000000000001</v>
      </c>
      <c r="L68" s="138">
        <v>7.3932000000000002</v>
      </c>
      <c r="M68" s="138">
        <v>22.959200000000003</v>
      </c>
      <c r="N68" s="134">
        <v>0</v>
      </c>
      <c r="O68" s="143">
        <v>22.959200000000003</v>
      </c>
    </row>
    <row r="69" spans="1:15" ht="20.25">
      <c r="A69" s="111"/>
      <c r="B69" s="118" t="s">
        <v>110</v>
      </c>
      <c r="C69" s="121">
        <v>568.46</v>
      </c>
      <c r="D69" s="121">
        <v>37.402000000000001</v>
      </c>
      <c r="E69" s="121">
        <v>605.86200000000008</v>
      </c>
      <c r="F69" s="136" t="s">
        <v>41</v>
      </c>
      <c r="G69" s="142">
        <v>605.86200000000008</v>
      </c>
      <c r="I69" s="111"/>
      <c r="J69" s="138" t="s">
        <v>110</v>
      </c>
      <c r="K69" s="138">
        <v>2.6960000000000002</v>
      </c>
      <c r="L69" s="138">
        <v>1.008</v>
      </c>
      <c r="M69" s="138">
        <v>3.7040000000000002</v>
      </c>
      <c r="N69" s="134">
        <v>0</v>
      </c>
      <c r="O69" s="143">
        <v>3.7040000000000002</v>
      </c>
    </row>
    <row r="70" spans="1:15" ht="20.25">
      <c r="A70" s="111"/>
      <c r="B70" s="118" t="s">
        <v>111</v>
      </c>
      <c r="C70" s="121">
        <v>4.7</v>
      </c>
      <c r="D70" s="121">
        <v>0</v>
      </c>
      <c r="E70" s="121">
        <v>4.7</v>
      </c>
      <c r="F70" s="136" t="s">
        <v>41</v>
      </c>
      <c r="G70" s="142">
        <v>4.7</v>
      </c>
      <c r="I70" s="111"/>
      <c r="J70" s="138" t="s">
        <v>111</v>
      </c>
      <c r="K70" s="138">
        <v>6.4000000000000001E-2</v>
      </c>
      <c r="L70" s="138">
        <v>0</v>
      </c>
      <c r="M70" s="138">
        <v>6.4000000000000001E-2</v>
      </c>
      <c r="N70" s="134" t="s">
        <v>98</v>
      </c>
      <c r="O70" s="143">
        <v>6.4000000000000001E-2</v>
      </c>
    </row>
    <row r="71" spans="1:15" ht="20.25">
      <c r="A71" s="111"/>
      <c r="B71" s="118" t="s">
        <v>112</v>
      </c>
      <c r="C71" s="121">
        <v>50.432000000000002</v>
      </c>
      <c r="D71" s="121">
        <v>250.16499999999999</v>
      </c>
      <c r="E71" s="121">
        <v>300.59699999999998</v>
      </c>
      <c r="F71" s="136" t="s">
        <v>41</v>
      </c>
      <c r="G71" s="142">
        <v>300.59699999999998</v>
      </c>
      <c r="I71" s="111"/>
      <c r="J71" s="138" t="s">
        <v>112</v>
      </c>
      <c r="K71" s="138">
        <v>1.2092000000000001</v>
      </c>
      <c r="L71" s="138">
        <v>6.6802000000000001</v>
      </c>
      <c r="M71" s="138">
        <v>7.8894000000000002</v>
      </c>
      <c r="N71" s="134">
        <v>7.5079999999999994E-2</v>
      </c>
      <c r="O71" s="143">
        <v>7.96448</v>
      </c>
    </row>
    <row r="72" spans="1:15" ht="20.25">
      <c r="A72" s="111"/>
      <c r="B72" s="118" t="s">
        <v>113</v>
      </c>
      <c r="C72" s="121">
        <v>5.52</v>
      </c>
      <c r="D72" s="121">
        <v>19.22</v>
      </c>
      <c r="E72" s="121">
        <v>24.74</v>
      </c>
      <c r="F72" s="136" t="s">
        <v>41</v>
      </c>
      <c r="G72" s="142">
        <v>24.74</v>
      </c>
      <c r="I72" s="111"/>
      <c r="J72" s="138" t="s">
        <v>113</v>
      </c>
      <c r="K72" s="138">
        <v>0.1168</v>
      </c>
      <c r="L72" s="138">
        <v>0.216</v>
      </c>
      <c r="M72" s="138">
        <v>0.33279999999999998</v>
      </c>
      <c r="N72" s="134">
        <v>0</v>
      </c>
      <c r="O72" s="143">
        <v>0.33279999999999998</v>
      </c>
    </row>
    <row r="73" spans="1:15" ht="20.25">
      <c r="A73" s="111"/>
      <c r="B73" s="118" t="s">
        <v>114</v>
      </c>
      <c r="C73" s="121">
        <v>78.37</v>
      </c>
      <c r="D73" s="121">
        <v>260.97000000000003</v>
      </c>
      <c r="E73" s="121">
        <v>339.34</v>
      </c>
      <c r="F73" s="136" t="s">
        <v>41</v>
      </c>
      <c r="G73" s="142">
        <v>339.34</v>
      </c>
      <c r="I73" s="111"/>
      <c r="J73" s="138" t="s">
        <v>114</v>
      </c>
      <c r="K73" s="138">
        <v>3.0916000000000001</v>
      </c>
      <c r="L73" s="138">
        <v>7.1368</v>
      </c>
      <c r="M73" s="138">
        <v>10.228400000000001</v>
      </c>
      <c r="N73" s="134">
        <v>0</v>
      </c>
      <c r="O73" s="143">
        <v>10.228400000000001</v>
      </c>
    </row>
    <row r="74" spans="1:15" ht="20.25">
      <c r="A74" s="111"/>
      <c r="B74" s="118" t="s">
        <v>115</v>
      </c>
      <c r="C74" s="121">
        <v>207.24</v>
      </c>
      <c r="D74" s="121">
        <v>409.959</v>
      </c>
      <c r="E74" s="121">
        <v>617.19900000000007</v>
      </c>
      <c r="F74" s="136" t="s">
        <v>41</v>
      </c>
      <c r="G74" s="142">
        <v>617.19900000000007</v>
      </c>
      <c r="I74" s="111"/>
      <c r="J74" s="138" t="s">
        <v>115</v>
      </c>
      <c r="K74" s="138">
        <v>5.8183999999999996</v>
      </c>
      <c r="L74" s="138">
        <v>13.077400000000001</v>
      </c>
      <c r="M74" s="138">
        <v>18.895800000000001</v>
      </c>
      <c r="N74" s="134">
        <v>2.8000120000000002</v>
      </c>
      <c r="O74" s="143">
        <v>21.695812</v>
      </c>
    </row>
    <row r="75" spans="1:15" ht="20.25">
      <c r="A75" s="111"/>
      <c r="B75" s="118" t="s">
        <v>116</v>
      </c>
      <c r="C75" s="121">
        <v>79.492000000000004</v>
      </c>
      <c r="D75" s="121">
        <v>93.150999999999996</v>
      </c>
      <c r="E75" s="121">
        <v>172.643</v>
      </c>
      <c r="F75" s="136" t="s">
        <v>41</v>
      </c>
      <c r="G75" s="142">
        <v>172.643</v>
      </c>
      <c r="I75" s="111"/>
      <c r="J75" s="138" t="s">
        <v>116</v>
      </c>
      <c r="K75" s="138">
        <v>3.5085999999999999</v>
      </c>
      <c r="L75" s="138">
        <v>2.3603999999999998</v>
      </c>
      <c r="M75" s="138">
        <v>5.8689999999999998</v>
      </c>
      <c r="N75" s="134">
        <v>0</v>
      </c>
      <c r="O75" s="143">
        <v>5.8689999999999998</v>
      </c>
    </row>
    <row r="76" spans="1:15" ht="20.25">
      <c r="A76" s="111"/>
      <c r="B76" s="121" t="s">
        <v>117</v>
      </c>
      <c r="C76" s="121">
        <v>2.2999999999999998</v>
      </c>
      <c r="D76" s="121">
        <v>0</v>
      </c>
      <c r="E76" s="121">
        <v>2.2999999999999998</v>
      </c>
      <c r="F76" s="136" t="s">
        <v>41</v>
      </c>
      <c r="G76" s="142">
        <v>2.2999999999999998</v>
      </c>
      <c r="I76" s="111"/>
      <c r="J76" s="138" t="s">
        <v>117</v>
      </c>
      <c r="K76" s="138">
        <v>8.4000000000000005E-2</v>
      </c>
      <c r="L76" s="138">
        <v>0</v>
      </c>
      <c r="M76" s="138">
        <v>8.4000000000000005E-2</v>
      </c>
      <c r="N76" s="134">
        <v>0</v>
      </c>
      <c r="O76" s="143">
        <v>8.4000000000000005E-2</v>
      </c>
    </row>
    <row r="77" spans="1:15" ht="20.25">
      <c r="A77" s="111"/>
      <c r="B77" s="121" t="s">
        <v>118</v>
      </c>
      <c r="C77" s="121">
        <v>15.862</v>
      </c>
      <c r="D77" s="121">
        <v>10.1</v>
      </c>
      <c r="E77" s="121">
        <v>25.962</v>
      </c>
      <c r="F77" s="136" t="s">
        <v>41</v>
      </c>
      <c r="G77" s="142">
        <v>25.962</v>
      </c>
      <c r="I77" s="111"/>
      <c r="J77" s="138" t="s">
        <v>118</v>
      </c>
      <c r="K77" s="138">
        <v>0.46100000000000002</v>
      </c>
      <c r="L77" s="138">
        <v>0.48899999999999999</v>
      </c>
      <c r="M77" s="138">
        <v>0.95</v>
      </c>
      <c r="N77" s="134">
        <v>0</v>
      </c>
      <c r="O77" s="143">
        <v>0.95</v>
      </c>
    </row>
    <row r="78" spans="1:15" ht="20.25">
      <c r="A78" s="110"/>
      <c r="B78" s="116" t="s">
        <v>119</v>
      </c>
      <c r="C78" s="129">
        <v>3721.7880000000005</v>
      </c>
      <c r="D78" s="129">
        <v>4658.174</v>
      </c>
      <c r="E78" s="129">
        <v>8379.9619999999995</v>
      </c>
      <c r="F78" s="130" t="s">
        <v>41</v>
      </c>
      <c r="G78" s="129">
        <v>8379.9619999999995</v>
      </c>
      <c r="I78" s="110"/>
      <c r="J78" s="116" t="s">
        <v>119</v>
      </c>
      <c r="K78" s="132">
        <v>74.910900000000012</v>
      </c>
      <c r="L78" s="132">
        <v>158.82920000000004</v>
      </c>
      <c r="M78" s="132">
        <v>233.74009999999998</v>
      </c>
      <c r="N78" s="132">
        <v>4.1758300000000004</v>
      </c>
      <c r="O78" s="132">
        <v>237.91592999999997</v>
      </c>
    </row>
    <row r="79" spans="1:15" ht="20.25">
      <c r="A79" s="110" t="s">
        <v>120</v>
      </c>
      <c r="B79" s="121" t="s">
        <v>121</v>
      </c>
      <c r="C79" s="121">
        <v>0</v>
      </c>
      <c r="D79" s="121">
        <v>0</v>
      </c>
      <c r="E79" s="121">
        <v>0</v>
      </c>
      <c r="F79" s="136" t="s">
        <v>41</v>
      </c>
      <c r="G79" s="131">
        <v>0</v>
      </c>
      <c r="I79" s="110" t="s">
        <v>120</v>
      </c>
      <c r="J79" s="117" t="s">
        <v>121</v>
      </c>
      <c r="K79" s="134">
        <v>0</v>
      </c>
      <c r="L79" s="134">
        <v>0</v>
      </c>
      <c r="M79" s="134">
        <v>0</v>
      </c>
      <c r="N79" s="135">
        <v>3.019272</v>
      </c>
      <c r="O79" s="133">
        <v>3.019272</v>
      </c>
    </row>
    <row r="80" spans="1:15" ht="20.25">
      <c r="A80" s="110"/>
      <c r="B80" s="121" t="s">
        <v>122</v>
      </c>
      <c r="C80" s="137" t="s">
        <v>41</v>
      </c>
      <c r="D80" s="137" t="s">
        <v>41</v>
      </c>
      <c r="E80" s="137" t="s">
        <v>41</v>
      </c>
      <c r="F80" s="136" t="s">
        <v>41</v>
      </c>
      <c r="G80" s="131">
        <v>0</v>
      </c>
      <c r="I80" s="110"/>
      <c r="J80" s="117" t="s">
        <v>122</v>
      </c>
      <c r="K80" s="134" t="s">
        <v>41</v>
      </c>
      <c r="L80" s="134" t="s">
        <v>41</v>
      </c>
      <c r="M80" s="134" t="s">
        <v>41</v>
      </c>
      <c r="N80" s="135">
        <v>54.302847999999997</v>
      </c>
      <c r="O80" s="133">
        <v>54.302847999999997</v>
      </c>
    </row>
    <row r="81" spans="1:15" ht="20.25">
      <c r="A81" s="110"/>
      <c r="B81" s="121" t="s">
        <v>123</v>
      </c>
      <c r="C81" s="137" t="s">
        <v>41</v>
      </c>
      <c r="D81" s="137" t="s">
        <v>41</v>
      </c>
      <c r="E81" s="137" t="s">
        <v>41</v>
      </c>
      <c r="F81" s="136" t="s">
        <v>41</v>
      </c>
      <c r="G81" s="131">
        <v>0</v>
      </c>
      <c r="I81" s="110"/>
      <c r="J81" s="117" t="s">
        <v>123</v>
      </c>
      <c r="K81" s="134" t="s">
        <v>41</v>
      </c>
      <c r="L81" s="134" t="s">
        <v>41</v>
      </c>
      <c r="M81" s="134" t="s">
        <v>41</v>
      </c>
      <c r="N81" s="135">
        <v>0</v>
      </c>
      <c r="O81" s="133">
        <v>0</v>
      </c>
    </row>
    <row r="82" spans="1:15" ht="20.25">
      <c r="A82" s="111"/>
      <c r="B82" s="121" t="s">
        <v>124</v>
      </c>
      <c r="C82" s="121">
        <v>0</v>
      </c>
      <c r="D82" s="121">
        <v>0</v>
      </c>
      <c r="E82" s="121">
        <v>0</v>
      </c>
      <c r="F82" s="136" t="s">
        <v>41</v>
      </c>
      <c r="G82" s="131">
        <v>0</v>
      </c>
      <c r="I82" s="111"/>
      <c r="J82" s="117" t="s">
        <v>124</v>
      </c>
      <c r="K82" s="134">
        <v>0</v>
      </c>
      <c r="L82" s="134">
        <v>0</v>
      </c>
      <c r="M82" s="134">
        <v>0</v>
      </c>
      <c r="N82" s="135">
        <v>0.215336</v>
      </c>
      <c r="O82" s="133">
        <v>0.215336</v>
      </c>
    </row>
    <row r="83" spans="1:15" ht="20.25">
      <c r="A83" s="111"/>
      <c r="B83" s="121" t="s">
        <v>17</v>
      </c>
      <c r="C83" s="121">
        <v>0</v>
      </c>
      <c r="D83" s="121">
        <v>0</v>
      </c>
      <c r="E83" s="121">
        <v>0</v>
      </c>
      <c r="F83" s="136" t="s">
        <v>41</v>
      </c>
      <c r="G83" s="131">
        <v>0</v>
      </c>
      <c r="I83" s="111"/>
      <c r="J83" s="121" t="s">
        <v>17</v>
      </c>
      <c r="K83" s="134">
        <v>0</v>
      </c>
      <c r="L83" s="134">
        <v>0</v>
      </c>
      <c r="M83" s="134">
        <v>0</v>
      </c>
      <c r="N83" s="135">
        <v>0</v>
      </c>
      <c r="O83" s="133">
        <v>0</v>
      </c>
    </row>
    <row r="84" spans="1:15" ht="20.25">
      <c r="A84" s="111"/>
      <c r="B84" s="121" t="s">
        <v>125</v>
      </c>
      <c r="C84" s="121">
        <v>0</v>
      </c>
      <c r="D84" s="121">
        <v>0</v>
      </c>
      <c r="E84" s="121">
        <v>0</v>
      </c>
      <c r="F84" s="136" t="s">
        <v>41</v>
      </c>
      <c r="G84" s="131">
        <v>0</v>
      </c>
      <c r="I84" s="111"/>
      <c r="J84" s="117" t="s">
        <v>125</v>
      </c>
      <c r="K84" s="134">
        <v>0</v>
      </c>
      <c r="L84" s="134">
        <v>0</v>
      </c>
      <c r="M84" s="134">
        <v>0</v>
      </c>
      <c r="N84" s="135">
        <v>3.508842</v>
      </c>
      <c r="O84" s="133">
        <v>3.508842</v>
      </c>
    </row>
    <row r="85" spans="1:15" ht="23.25">
      <c r="A85" s="111"/>
      <c r="B85" s="262" t="s">
        <v>304</v>
      </c>
      <c r="C85" s="121">
        <v>0</v>
      </c>
      <c r="D85" s="121">
        <v>0</v>
      </c>
      <c r="E85" s="121">
        <v>0</v>
      </c>
      <c r="F85" s="136" t="s">
        <v>41</v>
      </c>
      <c r="G85" s="131">
        <v>0</v>
      </c>
      <c r="I85" s="111"/>
      <c r="J85" s="262" t="s">
        <v>304</v>
      </c>
      <c r="K85" s="134">
        <v>0</v>
      </c>
      <c r="L85" s="134">
        <v>0</v>
      </c>
      <c r="M85" s="134">
        <v>0</v>
      </c>
      <c r="N85" s="135">
        <v>51.007175040000007</v>
      </c>
      <c r="O85" s="133">
        <v>51.007175040000007</v>
      </c>
    </row>
    <row r="86" spans="1:15" ht="23.25">
      <c r="A86" s="111"/>
      <c r="B86" s="262" t="s">
        <v>305</v>
      </c>
      <c r="C86" s="137" t="s">
        <v>41</v>
      </c>
      <c r="D86" s="137" t="s">
        <v>41</v>
      </c>
      <c r="E86" s="137" t="s">
        <v>41</v>
      </c>
      <c r="F86" s="136" t="s">
        <v>41</v>
      </c>
      <c r="G86" s="131">
        <v>0</v>
      </c>
      <c r="I86" s="111"/>
      <c r="J86" s="262" t="s">
        <v>305</v>
      </c>
      <c r="K86" s="134" t="s">
        <v>41</v>
      </c>
      <c r="L86" s="134" t="s">
        <v>41</v>
      </c>
      <c r="M86" s="134" t="s">
        <v>41</v>
      </c>
      <c r="N86" s="135">
        <v>1.7972236799999999</v>
      </c>
      <c r="O86" s="133">
        <v>1.7972236799999999</v>
      </c>
    </row>
    <row r="87" spans="1:15" ht="20.25">
      <c r="A87" s="111"/>
      <c r="B87" s="121" t="s">
        <v>126</v>
      </c>
      <c r="C87" s="137" t="s">
        <v>41</v>
      </c>
      <c r="D87" s="137" t="s">
        <v>41</v>
      </c>
      <c r="E87" s="137" t="s">
        <v>41</v>
      </c>
      <c r="F87" s="136" t="s">
        <v>41</v>
      </c>
      <c r="G87" s="131">
        <v>0</v>
      </c>
      <c r="I87" s="111"/>
      <c r="J87" s="117" t="s">
        <v>126</v>
      </c>
      <c r="K87" s="134" t="s">
        <v>41</v>
      </c>
      <c r="L87" s="134" t="s">
        <v>41</v>
      </c>
      <c r="M87" s="134" t="s">
        <v>41</v>
      </c>
      <c r="N87" s="135">
        <v>16.990174</v>
      </c>
      <c r="O87" s="133">
        <v>16.990174</v>
      </c>
    </row>
    <row r="88" spans="1:15" ht="20.25">
      <c r="A88" s="110"/>
      <c r="B88" s="116" t="s">
        <v>127</v>
      </c>
      <c r="C88" s="129">
        <v>0</v>
      </c>
      <c r="D88" s="129">
        <v>0</v>
      </c>
      <c r="E88" s="129">
        <v>0</v>
      </c>
      <c r="F88" s="130" t="s">
        <v>41</v>
      </c>
      <c r="G88" s="129">
        <v>0</v>
      </c>
      <c r="I88" s="110"/>
      <c r="J88" s="116" t="s">
        <v>127</v>
      </c>
      <c r="K88" s="132">
        <v>0</v>
      </c>
      <c r="L88" s="132">
        <v>0</v>
      </c>
      <c r="M88" s="132">
        <v>0</v>
      </c>
      <c r="N88" s="132">
        <v>130.84087072</v>
      </c>
      <c r="O88" s="132">
        <v>130.84087072</v>
      </c>
    </row>
    <row r="89" spans="1:15" ht="20.25">
      <c r="A89" s="110" t="s">
        <v>92</v>
      </c>
      <c r="B89" s="110"/>
      <c r="C89" s="126">
        <v>5929.3080000000009</v>
      </c>
      <c r="D89" s="126">
        <v>7304.7240000000002</v>
      </c>
      <c r="E89" s="126">
        <v>13234.031999999999</v>
      </c>
      <c r="F89" s="127" t="s">
        <v>41</v>
      </c>
      <c r="G89" s="126">
        <v>13234.031999999999</v>
      </c>
      <c r="I89" s="110" t="s">
        <v>92</v>
      </c>
      <c r="J89" s="110"/>
      <c r="K89" s="128">
        <v>151.5325</v>
      </c>
      <c r="L89" s="128">
        <v>243.34720000000004</v>
      </c>
      <c r="M89" s="128">
        <v>394.87969999999996</v>
      </c>
      <c r="N89" s="128">
        <v>764.86558872000001</v>
      </c>
      <c r="O89" s="128">
        <v>1159.7452887199997</v>
      </c>
    </row>
    <row r="90" spans="1:15" s="14" customFormat="1" ht="20.25" customHeight="1">
      <c r="A90" s="223"/>
      <c r="B90" s="11"/>
      <c r="C90" s="12"/>
      <c r="D90" s="12"/>
      <c r="E90" s="12"/>
      <c r="F90" s="141" t="s">
        <v>244</v>
      </c>
      <c r="G90" s="225">
        <v>0.72960000000000003</v>
      </c>
      <c r="I90" s="11"/>
      <c r="J90" s="11"/>
      <c r="K90" s="15"/>
      <c r="L90" s="15"/>
      <c r="M90" s="15"/>
      <c r="N90" s="141" t="s">
        <v>244</v>
      </c>
      <c r="O90" s="226">
        <v>0.72960000000000003</v>
      </c>
    </row>
    <row r="91" spans="1:15" s="14" customFormat="1" ht="20.25">
      <c r="A91" s="11"/>
      <c r="B91" s="11"/>
      <c r="C91" s="12"/>
      <c r="D91" s="12"/>
      <c r="E91" s="12"/>
      <c r="F91" s="13"/>
      <c r="G91" s="125" t="s">
        <v>218</v>
      </c>
      <c r="I91" s="11"/>
      <c r="J91" s="11"/>
      <c r="K91" s="15"/>
      <c r="L91" s="15"/>
      <c r="M91" s="15"/>
      <c r="N91" s="15"/>
      <c r="O91" s="15"/>
    </row>
    <row r="92" spans="1:15" s="14" customFormat="1" ht="20.25">
      <c r="A92" s="11"/>
      <c r="B92" s="11"/>
      <c r="C92" s="12"/>
      <c r="E92" s="12"/>
      <c r="F92" s="13"/>
      <c r="G92" s="140" t="s">
        <v>217</v>
      </c>
      <c r="I92" s="11"/>
      <c r="J92" s="11"/>
      <c r="L92" s="15"/>
      <c r="M92" s="15"/>
      <c r="N92" s="15"/>
      <c r="O92" s="15"/>
    </row>
    <row r="93" spans="1:15" s="17" customFormat="1" ht="20.25" customHeight="1">
      <c r="C93" s="16"/>
      <c r="D93" s="16"/>
      <c r="E93" s="16"/>
      <c r="F93" s="16"/>
      <c r="G93" s="16"/>
      <c r="O93" s="18"/>
    </row>
    <row r="95" spans="1:15" ht="26.25">
      <c r="O95" s="18">
        <v>16</v>
      </c>
    </row>
    <row r="97" spans="15:15" ht="26.25">
      <c r="O97" s="19"/>
    </row>
  </sheetData>
  <phoneticPr fontId="4" type="noConversion"/>
  <pageMargins left="0.78740157480314965" right="0.39370078740157483" top="0.78740157480314965" bottom="0.39370078740157483" header="0.51181102362204722" footer="0.51181102362204722"/>
  <pageSetup paperSize="9" scale="3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Normal="100" workbookViewId="0">
      <selection activeCell="B6" sqref="B6"/>
    </sheetView>
  </sheetViews>
  <sheetFormatPr baseColWidth="10" defaultRowHeight="12.75"/>
  <cols>
    <col min="1" max="1" width="23.42578125" customWidth="1"/>
    <col min="2" max="5" width="18.5703125" customWidth="1"/>
    <col min="6" max="6" width="13.42578125" bestFit="1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2"/>
      <c r="B2" s="22"/>
      <c r="C2" s="22"/>
      <c r="D2" s="22"/>
      <c r="E2" s="166" t="s">
        <v>145</v>
      </c>
      <c r="F2" s="14"/>
    </row>
    <row r="3" spans="1:6" ht="14.25">
      <c r="E3" s="169" t="s">
        <v>146</v>
      </c>
      <c r="F3" s="14"/>
    </row>
    <row r="4" spans="1:6" ht="12.75" customHeight="1">
      <c r="E4" s="53"/>
      <c r="F4" s="14"/>
    </row>
    <row r="5" spans="1:6" ht="12.75" customHeight="1">
      <c r="E5" s="53"/>
      <c r="F5" s="14"/>
    </row>
    <row r="6" spans="1:6" ht="12.75" customHeight="1">
      <c r="B6" s="14"/>
      <c r="C6" s="14"/>
      <c r="E6" s="53"/>
      <c r="F6" s="14"/>
    </row>
    <row r="7" spans="1:6">
      <c r="F7" s="14"/>
    </row>
    <row r="8" spans="1:6" ht="14.25">
      <c r="E8" s="167" t="s">
        <v>0</v>
      </c>
      <c r="F8" s="14"/>
    </row>
    <row r="9" spans="1:6" ht="3" customHeight="1">
      <c r="F9" s="14"/>
    </row>
    <row r="10" spans="1:6" ht="24">
      <c r="A10" s="170">
        <v>39294</v>
      </c>
      <c r="B10" s="171" t="s">
        <v>3</v>
      </c>
      <c r="C10" s="171" t="s">
        <v>4</v>
      </c>
      <c r="D10" s="171" t="s">
        <v>5</v>
      </c>
      <c r="E10" s="269" t="s">
        <v>319</v>
      </c>
      <c r="F10" s="14"/>
    </row>
    <row r="11" spans="1:6" ht="24">
      <c r="A11" s="172" t="s">
        <v>221</v>
      </c>
      <c r="B11" s="173">
        <v>57</v>
      </c>
      <c r="C11" s="173">
        <v>4</v>
      </c>
      <c r="D11" s="173">
        <v>36</v>
      </c>
      <c r="E11" s="174">
        <v>3</v>
      </c>
      <c r="F11" s="14"/>
    </row>
    <row r="12" spans="1:6" ht="24">
      <c r="A12" s="172" t="s">
        <v>222</v>
      </c>
      <c r="B12" s="173">
        <v>57</v>
      </c>
      <c r="C12" s="173">
        <v>4</v>
      </c>
      <c r="D12" s="173">
        <v>42</v>
      </c>
      <c r="E12" s="174">
        <v>3</v>
      </c>
      <c r="F12" s="14"/>
    </row>
    <row r="13" spans="1:6" ht="24">
      <c r="A13" s="172" t="s">
        <v>223</v>
      </c>
      <c r="B13" s="175">
        <v>131815845511.63</v>
      </c>
      <c r="C13" s="175">
        <v>1513966252.8</v>
      </c>
      <c r="D13" s="175">
        <v>25294770591.68</v>
      </c>
      <c r="E13" s="270">
        <v>101500000</v>
      </c>
      <c r="F13" s="14"/>
    </row>
    <row r="14" spans="1:6" ht="25.5" customHeight="1" thickBot="1">
      <c r="A14" s="245" t="s">
        <v>224</v>
      </c>
      <c r="B14" s="246">
        <v>261729815.37</v>
      </c>
      <c r="C14" s="246">
        <v>5115000000</v>
      </c>
      <c r="D14" s="246">
        <v>192337786496.12</v>
      </c>
      <c r="E14" s="271" t="s">
        <v>41</v>
      </c>
      <c r="F14" s="14"/>
    </row>
    <row r="15" spans="1:6">
      <c r="A15" s="176" t="s">
        <v>144</v>
      </c>
      <c r="B15" s="177">
        <v>124007291799.09999</v>
      </c>
      <c r="C15" s="177">
        <v>3823399538.6199999</v>
      </c>
      <c r="D15" s="177">
        <v>1696370713.3599999</v>
      </c>
      <c r="E15" s="273" t="s">
        <v>41</v>
      </c>
      <c r="F15" s="14"/>
    </row>
    <row r="16" spans="1:6">
      <c r="A16" s="276" t="s">
        <v>346</v>
      </c>
      <c r="B16" s="173">
        <v>13784073527.24</v>
      </c>
      <c r="C16" s="173">
        <v>721828777.62</v>
      </c>
      <c r="D16" s="173">
        <v>266818698.40000001</v>
      </c>
      <c r="E16" s="274" t="s">
        <v>41</v>
      </c>
      <c r="F16" s="14"/>
    </row>
    <row r="17" spans="1:6">
      <c r="A17" s="277" t="s">
        <v>347</v>
      </c>
      <c r="B17" s="177">
        <v>12876087676.139999</v>
      </c>
      <c r="C17" s="177">
        <v>1216947527.4000001</v>
      </c>
      <c r="D17" s="177">
        <v>158269624.59999999</v>
      </c>
      <c r="E17" s="273" t="s">
        <v>41</v>
      </c>
      <c r="F17" s="14"/>
    </row>
    <row r="18" spans="1:6">
      <c r="A18" s="276" t="s">
        <v>348</v>
      </c>
      <c r="B18" s="173">
        <v>18117501527.52</v>
      </c>
      <c r="C18" s="173">
        <v>861809099.79999995</v>
      </c>
      <c r="D18" s="173">
        <v>179312652.24000001</v>
      </c>
      <c r="E18" s="274" t="s">
        <v>41</v>
      </c>
      <c r="F18" s="14"/>
    </row>
    <row r="19" spans="1:6">
      <c r="A19" s="179" t="s">
        <v>229</v>
      </c>
      <c r="B19" s="177">
        <v>11969797517.059999</v>
      </c>
      <c r="C19" s="177">
        <v>758093950.41999996</v>
      </c>
      <c r="D19" s="177">
        <v>358634893.51999998</v>
      </c>
      <c r="E19" s="273" t="s">
        <v>41</v>
      </c>
      <c r="F19" s="14"/>
    </row>
    <row r="20" spans="1:6">
      <c r="A20" s="276" t="s">
        <v>349</v>
      </c>
      <c r="B20" s="173">
        <v>14906394434.200001</v>
      </c>
      <c r="C20" s="173">
        <v>1549681439.48</v>
      </c>
      <c r="D20" s="173">
        <v>191094601.78</v>
      </c>
      <c r="E20" s="274" t="s">
        <v>41</v>
      </c>
      <c r="F20" s="14"/>
    </row>
    <row r="21" spans="1:6">
      <c r="A21" s="277" t="s">
        <v>350</v>
      </c>
      <c r="B21" s="177">
        <v>16139600649.780001</v>
      </c>
      <c r="C21" s="177">
        <v>1247415198.98</v>
      </c>
      <c r="D21" s="177">
        <v>80170843.480000004</v>
      </c>
      <c r="E21" s="272">
        <v>1241596.8</v>
      </c>
      <c r="F21" s="14"/>
    </row>
    <row r="22" spans="1:6">
      <c r="A22" s="276" t="s">
        <v>351</v>
      </c>
      <c r="B22" s="173">
        <v>15007549332.559999</v>
      </c>
      <c r="C22" s="173">
        <v>2266730491.6799998</v>
      </c>
      <c r="D22" s="173">
        <v>64270590.020000003</v>
      </c>
      <c r="E22" s="270">
        <v>13223004.6</v>
      </c>
      <c r="F22" s="14"/>
    </row>
    <row r="23" spans="1:6">
      <c r="A23" s="179" t="s">
        <v>230</v>
      </c>
      <c r="B23" s="177"/>
      <c r="C23" s="177"/>
      <c r="D23" s="177"/>
      <c r="E23" s="272"/>
      <c r="F23" s="14"/>
    </row>
    <row r="24" spans="1:6">
      <c r="A24" s="178" t="s">
        <v>231</v>
      </c>
      <c r="B24" s="173"/>
      <c r="C24" s="175"/>
      <c r="D24" s="175"/>
      <c r="E24" s="270"/>
      <c r="F24" s="14"/>
    </row>
    <row r="25" spans="1:6">
      <c r="A25" s="277" t="s">
        <v>352</v>
      </c>
      <c r="B25" s="177"/>
      <c r="C25" s="177"/>
      <c r="D25" s="177"/>
      <c r="E25" s="272"/>
      <c r="F25" s="14"/>
    </row>
    <row r="26" spans="1:6">
      <c r="A26" s="178" t="s">
        <v>232</v>
      </c>
      <c r="B26" s="175"/>
      <c r="C26" s="175"/>
      <c r="D26" s="175"/>
      <c r="E26" s="270"/>
      <c r="F26" s="14"/>
    </row>
    <row r="27" spans="1:6">
      <c r="A27" s="277" t="s">
        <v>353</v>
      </c>
      <c r="B27" s="177"/>
      <c r="C27" s="177"/>
      <c r="D27" s="177"/>
      <c r="E27" s="272"/>
      <c r="F27" s="14"/>
    </row>
    <row r="28" spans="1:6">
      <c r="A28" s="180" t="s">
        <v>228</v>
      </c>
      <c r="B28" s="181">
        <v>102801004664.49998</v>
      </c>
      <c r="C28" s="181">
        <v>8622506485.3799992</v>
      </c>
      <c r="D28" s="181">
        <v>1298571904.04</v>
      </c>
      <c r="E28" s="275">
        <v>14464601.4</v>
      </c>
      <c r="F28" s="14"/>
    </row>
    <row r="29" spans="1:6">
      <c r="E29" s="59" t="s">
        <v>148</v>
      </c>
    </row>
    <row r="32" spans="1:6" ht="14.25">
      <c r="E32" s="167" t="s">
        <v>147</v>
      </c>
    </row>
    <row r="33" spans="1:5" ht="3" customHeight="1"/>
    <row r="34" spans="1:5" ht="24">
      <c r="A34" s="170">
        <v>39294</v>
      </c>
      <c r="B34" s="171" t="s">
        <v>6</v>
      </c>
      <c r="C34" s="182" t="s">
        <v>7</v>
      </c>
      <c r="D34" s="171" t="s">
        <v>8</v>
      </c>
      <c r="E34" s="182" t="s">
        <v>9</v>
      </c>
    </row>
    <row r="35" spans="1:5" ht="24">
      <c r="A35" s="172" t="s">
        <v>221</v>
      </c>
      <c r="B35" s="173">
        <v>118</v>
      </c>
      <c r="C35" s="175">
        <v>10</v>
      </c>
      <c r="D35" s="175">
        <v>101</v>
      </c>
      <c r="E35" s="175">
        <v>53</v>
      </c>
    </row>
    <row r="36" spans="1:5" ht="24">
      <c r="A36" s="172" t="s">
        <v>222</v>
      </c>
      <c r="B36" s="173">
        <v>2494</v>
      </c>
      <c r="C36" s="175">
        <v>194</v>
      </c>
      <c r="D36" s="175">
        <v>129</v>
      </c>
      <c r="E36" s="175">
        <v>246</v>
      </c>
    </row>
    <row r="37" spans="1:5" ht="24">
      <c r="A37" s="172" t="s">
        <v>223</v>
      </c>
      <c r="B37" s="183" t="s">
        <v>10</v>
      </c>
      <c r="C37" s="183" t="s">
        <v>10</v>
      </c>
      <c r="D37" s="183" t="s">
        <v>10</v>
      </c>
      <c r="E37" s="183" t="s">
        <v>10</v>
      </c>
    </row>
    <row r="38" spans="1:5" ht="25.5" customHeight="1" thickBot="1">
      <c r="A38" s="245" t="s">
        <v>224</v>
      </c>
      <c r="B38" s="247" t="s">
        <v>10</v>
      </c>
      <c r="C38" s="247" t="s">
        <v>10</v>
      </c>
      <c r="D38" s="247" t="s">
        <v>10</v>
      </c>
      <c r="E38" s="247" t="s">
        <v>10</v>
      </c>
    </row>
    <row r="39" spans="1:5">
      <c r="A39" s="176" t="s">
        <v>144</v>
      </c>
      <c r="B39" s="184">
        <v>769653388.06000006</v>
      </c>
      <c r="C39" s="184">
        <v>34669396.200000003</v>
      </c>
      <c r="D39" s="184">
        <v>65763375.079999991</v>
      </c>
      <c r="E39" s="184">
        <v>118710952.92</v>
      </c>
    </row>
    <row r="40" spans="1:5">
      <c r="A40" s="276" t="s">
        <v>346</v>
      </c>
      <c r="B40" s="183">
        <v>65151323.990000002</v>
      </c>
      <c r="C40" s="183">
        <v>4834809.5</v>
      </c>
      <c r="D40" s="183">
        <v>4758631.6500000004</v>
      </c>
      <c r="E40" s="183">
        <v>11302899.9</v>
      </c>
    </row>
    <row r="41" spans="1:5">
      <c r="A41" s="277" t="s">
        <v>347</v>
      </c>
      <c r="B41" s="184">
        <v>56363725.539999999</v>
      </c>
      <c r="C41" s="184">
        <v>2818809.64</v>
      </c>
      <c r="D41" s="184">
        <v>4603900.46</v>
      </c>
      <c r="E41" s="184">
        <v>10194393.039999999</v>
      </c>
    </row>
    <row r="42" spans="1:5">
      <c r="A42" s="276" t="s">
        <v>348</v>
      </c>
      <c r="B42" s="183">
        <v>63945630.270000003</v>
      </c>
      <c r="C42" s="183">
        <v>3202621.42</v>
      </c>
      <c r="D42" s="183">
        <v>3354742.5</v>
      </c>
      <c r="E42" s="183">
        <v>10712298.91</v>
      </c>
    </row>
    <row r="43" spans="1:5">
      <c r="A43" s="179" t="s">
        <v>229</v>
      </c>
      <c r="B43" s="184">
        <v>66817525.490000002</v>
      </c>
      <c r="C43" s="184">
        <v>2946787.02</v>
      </c>
      <c r="D43" s="184">
        <v>4317474.7</v>
      </c>
      <c r="E43" s="184">
        <v>12411299.99</v>
      </c>
    </row>
    <row r="44" spans="1:5">
      <c r="A44" s="276" t="s">
        <v>349</v>
      </c>
      <c r="B44" s="183">
        <v>53040544.450000003</v>
      </c>
      <c r="C44" s="183">
        <v>5826466.2999999998</v>
      </c>
      <c r="D44" s="183">
        <v>4387784.7</v>
      </c>
      <c r="E44" s="183">
        <v>8545868.4100000001</v>
      </c>
    </row>
    <row r="45" spans="1:5">
      <c r="A45" s="277" t="s">
        <v>350</v>
      </c>
      <c r="B45" s="184">
        <v>67294126.670000002</v>
      </c>
      <c r="C45" s="184">
        <v>9004578.1400000006</v>
      </c>
      <c r="D45" s="184">
        <v>6162954.4199999999</v>
      </c>
      <c r="E45" s="184">
        <v>9883852.7200000007</v>
      </c>
    </row>
    <row r="46" spans="1:5">
      <c r="A46" s="276" t="s">
        <v>351</v>
      </c>
      <c r="B46" s="183">
        <v>68850926.280000001</v>
      </c>
      <c r="C46" s="183">
        <v>5164773.9400000004</v>
      </c>
      <c r="D46" s="183">
        <v>4742875.08</v>
      </c>
      <c r="E46" s="183">
        <v>7611809.6100000003</v>
      </c>
    </row>
    <row r="47" spans="1:5">
      <c r="A47" s="179" t="s">
        <v>230</v>
      </c>
      <c r="B47" s="184"/>
      <c r="C47" s="184"/>
      <c r="D47" s="184"/>
      <c r="E47" s="184"/>
    </row>
    <row r="48" spans="1:5">
      <c r="A48" s="178" t="s">
        <v>231</v>
      </c>
      <c r="B48" s="183"/>
      <c r="C48" s="183"/>
      <c r="D48" s="183"/>
      <c r="E48" s="183"/>
    </row>
    <row r="49" spans="1:5">
      <c r="A49" s="277" t="s">
        <v>352</v>
      </c>
      <c r="B49" s="184"/>
      <c r="C49" s="184"/>
      <c r="D49" s="184"/>
      <c r="E49" s="184"/>
    </row>
    <row r="50" spans="1:5">
      <c r="A50" s="178" t="s">
        <v>232</v>
      </c>
      <c r="B50" s="185"/>
      <c r="C50" s="185"/>
      <c r="D50" s="185"/>
      <c r="E50" s="185"/>
    </row>
    <row r="51" spans="1:5">
      <c r="A51" s="277" t="s">
        <v>353</v>
      </c>
      <c r="B51" s="184"/>
      <c r="C51" s="184"/>
      <c r="D51" s="184"/>
      <c r="E51" s="184"/>
    </row>
    <row r="52" spans="1:5">
      <c r="A52" s="180" t="s">
        <v>228</v>
      </c>
      <c r="B52" s="186">
        <v>441463802.69000006</v>
      </c>
      <c r="C52" s="186">
        <v>33798845.960000001</v>
      </c>
      <c r="D52" s="186">
        <v>32328363.509999998</v>
      </c>
      <c r="E52" s="186">
        <v>70662422.579999998</v>
      </c>
    </row>
    <row r="53" spans="1:5">
      <c r="E53" s="59" t="s">
        <v>148</v>
      </c>
    </row>
    <row r="58" spans="1:5">
      <c r="E58" s="9">
        <v>1</v>
      </c>
    </row>
    <row r="65" spans="1:8">
      <c r="A65" s="44"/>
      <c r="B65" s="39"/>
      <c r="C65" s="40"/>
      <c r="D65" s="39"/>
      <c r="E65" s="39"/>
      <c r="F65" s="40"/>
      <c r="G65" s="40"/>
      <c r="H65" s="39"/>
    </row>
    <row r="66" spans="1:8">
      <c r="A66" s="45"/>
      <c r="B66" s="27"/>
      <c r="C66" s="26"/>
      <c r="D66" s="26"/>
      <c r="E66" s="26"/>
      <c r="F66" s="38"/>
      <c r="G66" s="38"/>
      <c r="H66" s="26"/>
    </row>
    <row r="67" spans="1:8">
      <c r="A67" s="45"/>
      <c r="B67" s="27"/>
      <c r="C67" s="26"/>
      <c r="D67" s="26"/>
      <c r="E67" s="26"/>
      <c r="F67" s="38"/>
      <c r="G67" s="38"/>
      <c r="H67" s="26"/>
    </row>
    <row r="68" spans="1:8">
      <c r="A68" s="45"/>
      <c r="B68" s="46"/>
      <c r="C68" s="46"/>
      <c r="D68" s="46"/>
      <c r="E68" s="46"/>
      <c r="F68" s="46"/>
      <c r="G68" s="46"/>
      <c r="H68" s="46"/>
    </row>
    <row r="69" spans="1:8">
      <c r="A69" s="45"/>
      <c r="B69" s="46"/>
      <c r="C69" s="46"/>
      <c r="D69" s="46"/>
      <c r="E69" s="46"/>
      <c r="F69" s="46"/>
      <c r="G69" s="46"/>
      <c r="H69" s="46"/>
    </row>
    <row r="70" spans="1:8">
      <c r="A70" s="47"/>
      <c r="B70" s="27"/>
      <c r="C70" s="26"/>
      <c r="D70" s="26"/>
      <c r="E70" s="26"/>
      <c r="F70" s="26"/>
      <c r="G70" s="26"/>
      <c r="H70" s="26"/>
    </row>
    <row r="71" spans="1:8">
      <c r="A71" s="48"/>
      <c r="B71" s="27"/>
      <c r="C71" s="27"/>
      <c r="D71" s="27"/>
      <c r="E71" s="27"/>
      <c r="F71" s="27"/>
      <c r="G71" s="26"/>
      <c r="H71" s="27"/>
    </row>
    <row r="72" spans="1:8">
      <c r="A72" s="45"/>
      <c r="B72" s="27"/>
      <c r="C72" s="27"/>
      <c r="D72" s="27"/>
      <c r="E72" s="27"/>
      <c r="F72" s="27"/>
      <c r="G72" s="27"/>
      <c r="H72" s="27"/>
    </row>
    <row r="73" spans="1:8">
      <c r="A73" s="45"/>
      <c r="B73" s="27"/>
      <c r="C73" s="27"/>
      <c r="D73" s="27"/>
      <c r="E73" s="27"/>
      <c r="F73" s="27"/>
      <c r="G73" s="27"/>
      <c r="H73" s="27"/>
    </row>
    <row r="74" spans="1:8">
      <c r="A74" s="45"/>
      <c r="B74" s="27"/>
      <c r="C74" s="27"/>
      <c r="D74" s="27"/>
      <c r="E74" s="27"/>
      <c r="F74" s="27"/>
      <c r="G74" s="27"/>
      <c r="H74" s="27"/>
    </row>
    <row r="75" spans="1:8">
      <c r="A75" s="45"/>
      <c r="B75" s="27"/>
      <c r="C75" s="27"/>
      <c r="D75" s="27"/>
      <c r="E75" s="27"/>
      <c r="F75" s="27"/>
      <c r="G75" s="27"/>
      <c r="H75" s="27"/>
    </row>
    <row r="76" spans="1:8">
      <c r="A76" s="45"/>
      <c r="B76" s="27"/>
      <c r="C76" s="27"/>
      <c r="D76" s="27"/>
      <c r="E76" s="27"/>
      <c r="F76" s="27"/>
      <c r="G76" s="27"/>
      <c r="H76" s="27"/>
    </row>
    <row r="77" spans="1:8">
      <c r="A77" s="45"/>
      <c r="B77" s="27"/>
      <c r="C77" s="27"/>
      <c r="D77" s="27"/>
      <c r="E77" s="27"/>
      <c r="F77" s="27"/>
      <c r="G77" s="27"/>
      <c r="H77" s="27"/>
    </row>
    <row r="78" spans="1:8">
      <c r="A78" s="45"/>
      <c r="B78" s="27"/>
      <c r="C78" s="27"/>
      <c r="D78" s="27"/>
      <c r="E78" s="27"/>
      <c r="F78" s="27"/>
      <c r="G78" s="27"/>
      <c r="H78" s="27"/>
    </row>
    <row r="79" spans="1:8">
      <c r="A79" s="45"/>
      <c r="B79" s="27"/>
      <c r="C79" s="27"/>
      <c r="D79" s="27"/>
      <c r="E79" s="27"/>
      <c r="F79" s="27"/>
      <c r="G79" s="27"/>
      <c r="H79" s="27"/>
    </row>
    <row r="80" spans="1:8">
      <c r="A80" s="45"/>
      <c r="B80" s="27"/>
      <c r="C80" s="27"/>
      <c r="D80" s="27"/>
      <c r="E80" s="27"/>
      <c r="F80" s="27"/>
      <c r="G80" s="27"/>
      <c r="H80" s="27"/>
    </row>
    <row r="81" spans="1:8">
      <c r="A81" s="45"/>
      <c r="B81" s="27"/>
      <c r="C81" s="27"/>
      <c r="D81" s="27"/>
      <c r="E81" s="27"/>
      <c r="F81" s="27"/>
      <c r="G81" s="27"/>
      <c r="H81" s="27"/>
    </row>
    <row r="82" spans="1:8">
      <c r="A82" s="45"/>
      <c r="B82" s="26"/>
      <c r="C82" s="26"/>
      <c r="D82" s="26"/>
      <c r="E82" s="26"/>
      <c r="F82" s="27"/>
      <c r="G82" s="26"/>
      <c r="H82" s="26"/>
    </row>
    <row r="83" spans="1:8">
      <c r="A83" s="45"/>
      <c r="B83" s="27"/>
      <c r="C83" s="27"/>
      <c r="D83" s="27"/>
      <c r="E83" s="27"/>
      <c r="F83" s="27"/>
      <c r="G83" s="27"/>
      <c r="H83" s="27"/>
    </row>
    <row r="84" spans="1:8">
      <c r="A84" s="49"/>
      <c r="B84" s="50"/>
      <c r="C84" s="50"/>
      <c r="D84" s="50"/>
      <c r="E84" s="50"/>
      <c r="F84" s="50"/>
      <c r="G84" s="51"/>
      <c r="H84" s="50"/>
    </row>
  </sheetData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orientation="portrait" horizontalDpi="1200" verticalDpi="1200" r:id="rId1"/>
  <headerFooter alignWithMargins="0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="90" zoomScaleNormal="90" workbookViewId="0">
      <selection activeCell="F34" sqref="F34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52" t="s">
        <v>145</v>
      </c>
    </row>
    <row r="3" spans="1:8" ht="15">
      <c r="F3" s="53" t="s">
        <v>146</v>
      </c>
    </row>
    <row r="5" spans="1:8">
      <c r="D5" s="14"/>
    </row>
    <row r="7" spans="1:8">
      <c r="B7" s="285"/>
    </row>
    <row r="8" spans="1:8">
      <c r="B8" s="14"/>
    </row>
    <row r="10" spans="1:8" ht="18">
      <c r="F10" s="201" t="s">
        <v>1</v>
      </c>
    </row>
    <row r="11" spans="1:8" ht="3" customHeight="1"/>
    <row r="12" spans="1:8" ht="25.5">
      <c r="A12" s="37">
        <v>39294</v>
      </c>
      <c r="B12" s="284" t="s">
        <v>372</v>
      </c>
      <c r="C12" s="62" t="s">
        <v>370</v>
      </c>
      <c r="D12" s="282" t="s">
        <v>371</v>
      </c>
      <c r="E12" s="61"/>
      <c r="F12" s="62"/>
    </row>
    <row r="13" spans="1:8" ht="25.5">
      <c r="A13" s="42" t="s">
        <v>140</v>
      </c>
      <c r="B13" s="56">
        <v>18</v>
      </c>
      <c r="C13" s="55">
        <v>3</v>
      </c>
      <c r="D13" s="55">
        <v>5</v>
      </c>
      <c r="E13" s="55"/>
      <c r="F13" s="55"/>
      <c r="H13" s="283"/>
    </row>
    <row r="14" spans="1:8" ht="25.5">
      <c r="A14" s="42" t="s">
        <v>141</v>
      </c>
      <c r="B14" s="56">
        <v>2052</v>
      </c>
      <c r="C14" s="55">
        <v>12</v>
      </c>
      <c r="D14" s="55">
        <v>1479</v>
      </c>
      <c r="E14" s="55"/>
      <c r="F14" s="55"/>
      <c r="H14" s="283"/>
    </row>
    <row r="15" spans="1:8" ht="25.5">
      <c r="A15" s="42" t="s">
        <v>142</v>
      </c>
      <c r="B15" s="56" t="s">
        <v>10</v>
      </c>
      <c r="C15" s="56" t="s">
        <v>10</v>
      </c>
      <c r="D15" s="56" t="s">
        <v>10</v>
      </c>
      <c r="E15" s="56"/>
      <c r="F15" s="56"/>
      <c r="H15" s="283"/>
    </row>
    <row r="16" spans="1:8" ht="25.5" customHeight="1" thickBot="1">
      <c r="A16" s="248" t="s">
        <v>143</v>
      </c>
      <c r="B16" s="249" t="s">
        <v>10</v>
      </c>
      <c r="C16" s="249" t="s">
        <v>10</v>
      </c>
      <c r="D16" s="249" t="s">
        <v>10</v>
      </c>
      <c r="E16" s="249"/>
      <c r="F16" s="249"/>
      <c r="H16" s="283"/>
    </row>
    <row r="17" spans="1:8">
      <c r="A17" s="41" t="s">
        <v>144</v>
      </c>
      <c r="B17" s="57">
        <v>361963828.53000003</v>
      </c>
      <c r="C17" s="63">
        <v>1503144280.7599998</v>
      </c>
      <c r="D17" s="57">
        <v>55035489.479999997</v>
      </c>
      <c r="E17" s="57"/>
      <c r="F17" s="57"/>
      <c r="H17" s="283"/>
    </row>
    <row r="18" spans="1:8">
      <c r="A18" s="278" t="s">
        <v>346</v>
      </c>
      <c r="B18" s="56">
        <v>46754912.030000001</v>
      </c>
      <c r="C18" s="56">
        <v>93240097.700000003</v>
      </c>
      <c r="D18" s="56">
        <v>4519459.8</v>
      </c>
      <c r="E18" s="56"/>
      <c r="F18" s="56"/>
      <c r="H18" s="283"/>
    </row>
    <row r="19" spans="1:8">
      <c r="A19" s="279" t="s">
        <v>347</v>
      </c>
      <c r="B19" s="57">
        <v>54486441.769999996</v>
      </c>
      <c r="C19" s="57">
        <v>56266511.219999999</v>
      </c>
      <c r="D19" s="57">
        <v>4735451.4000000004</v>
      </c>
      <c r="E19" s="57"/>
      <c r="F19" s="57"/>
      <c r="H19" s="283"/>
    </row>
    <row r="20" spans="1:8">
      <c r="A20" s="278" t="s">
        <v>348</v>
      </c>
      <c r="B20" s="56">
        <v>41965733.459999993</v>
      </c>
      <c r="C20" s="56">
        <v>86110674.140000001</v>
      </c>
      <c r="D20" s="56">
        <v>6900553.4800000004</v>
      </c>
      <c r="E20" s="56"/>
      <c r="F20" s="56"/>
      <c r="H20" s="283"/>
    </row>
    <row r="21" spans="1:8">
      <c r="A21" s="31" t="s">
        <v>229</v>
      </c>
      <c r="B21" s="57">
        <v>34340665.539999999</v>
      </c>
      <c r="C21" s="57">
        <v>43299442.100000001</v>
      </c>
      <c r="D21" s="57">
        <v>4026488.48</v>
      </c>
      <c r="E21" s="57"/>
      <c r="F21" s="57"/>
      <c r="H21" s="283"/>
    </row>
    <row r="22" spans="1:8">
      <c r="A22" s="278" t="s">
        <v>349</v>
      </c>
      <c r="B22" s="56">
        <v>29183511.379999999</v>
      </c>
      <c r="C22" s="56">
        <v>50246172.299999997</v>
      </c>
      <c r="D22" s="56">
        <v>3490241.88</v>
      </c>
      <c r="E22" s="56"/>
      <c r="F22" s="56"/>
      <c r="H22" s="283"/>
    </row>
    <row r="23" spans="1:8">
      <c r="A23" s="279" t="s">
        <v>350</v>
      </c>
      <c r="B23" s="57">
        <v>38465965.460000001</v>
      </c>
      <c r="C23" s="57">
        <v>56334995.799999997</v>
      </c>
      <c r="D23" s="57">
        <v>3029115.94</v>
      </c>
      <c r="E23" s="57"/>
      <c r="F23" s="57"/>
      <c r="H23" s="283"/>
    </row>
    <row r="24" spans="1:8">
      <c r="A24" s="278" t="s">
        <v>351</v>
      </c>
      <c r="B24" s="56">
        <v>50269013.340000004</v>
      </c>
      <c r="C24" s="56">
        <v>103919613.98</v>
      </c>
      <c r="D24" s="56">
        <v>5247253.2</v>
      </c>
      <c r="E24" s="56"/>
      <c r="F24" s="56"/>
      <c r="H24" s="283"/>
    </row>
    <row r="25" spans="1:8">
      <c r="A25" s="31" t="s">
        <v>230</v>
      </c>
      <c r="B25" s="57"/>
      <c r="C25" s="57"/>
      <c r="D25" s="57"/>
      <c r="E25" s="57"/>
      <c r="F25" s="57"/>
      <c r="H25" s="283"/>
    </row>
    <row r="26" spans="1:8">
      <c r="A26" s="32" t="s">
        <v>231</v>
      </c>
      <c r="B26" s="56"/>
      <c r="C26" s="56"/>
      <c r="D26" s="56"/>
      <c r="E26" s="56"/>
      <c r="F26" s="56"/>
      <c r="H26" s="283"/>
    </row>
    <row r="27" spans="1:8">
      <c r="A27" s="279" t="s">
        <v>352</v>
      </c>
      <c r="B27" s="57"/>
      <c r="C27" s="57"/>
      <c r="D27" s="57"/>
      <c r="E27" s="57"/>
      <c r="F27" s="57"/>
      <c r="H27" s="283"/>
    </row>
    <row r="28" spans="1:8">
      <c r="A28" s="32" t="s">
        <v>232</v>
      </c>
      <c r="B28" s="55"/>
      <c r="C28" s="55"/>
      <c r="D28" s="55"/>
      <c r="E28" s="55"/>
      <c r="F28" s="56"/>
      <c r="H28" s="283"/>
    </row>
    <row r="29" spans="1:8">
      <c r="A29" s="279" t="s">
        <v>353</v>
      </c>
      <c r="B29" s="57"/>
      <c r="C29" s="57"/>
      <c r="D29" s="57"/>
      <c r="E29" s="57"/>
      <c r="F29" s="57"/>
      <c r="H29" s="283"/>
    </row>
    <row r="30" spans="1:8">
      <c r="A30" s="35" t="s">
        <v>228</v>
      </c>
      <c r="B30" s="58">
        <v>295466242.98000002</v>
      </c>
      <c r="C30" s="64">
        <v>489417507.24000007</v>
      </c>
      <c r="D30" s="58">
        <v>31948564.18</v>
      </c>
      <c r="E30" s="58"/>
      <c r="F30" s="58"/>
      <c r="H30" s="283"/>
    </row>
    <row r="31" spans="1:8">
      <c r="F31" s="59" t="s">
        <v>148</v>
      </c>
    </row>
    <row r="32" spans="1:8">
      <c r="E32" s="14"/>
      <c r="F32" s="259" t="s">
        <v>382</v>
      </c>
    </row>
    <row r="33" spans="1:6">
      <c r="E33" s="14"/>
      <c r="F33" s="259" t="s">
        <v>383</v>
      </c>
    </row>
    <row r="34" spans="1:6">
      <c r="E34" s="14"/>
      <c r="F34" s="258"/>
    </row>
    <row r="39" spans="1:6" ht="18">
      <c r="F39" s="202" t="s">
        <v>234</v>
      </c>
    </row>
    <row r="40" spans="1:6" ht="3" customHeight="1"/>
    <row r="41" spans="1:6" ht="38.450000000000003" customHeight="1">
      <c r="A41" s="37">
        <v>39294</v>
      </c>
      <c r="B41" s="61" t="s">
        <v>149</v>
      </c>
      <c r="C41" s="62" t="s">
        <v>150</v>
      </c>
      <c r="D41" s="61" t="s">
        <v>151</v>
      </c>
      <c r="E41" s="61" t="s">
        <v>2</v>
      </c>
      <c r="F41" s="66" t="s">
        <v>152</v>
      </c>
    </row>
    <row r="42" spans="1:6" ht="25.5">
      <c r="A42" s="42" t="s">
        <v>140</v>
      </c>
      <c r="B42" s="56">
        <v>99</v>
      </c>
      <c r="C42" s="55">
        <v>249</v>
      </c>
      <c r="D42" s="55">
        <v>23</v>
      </c>
      <c r="E42" s="55">
        <v>36</v>
      </c>
      <c r="F42" s="55">
        <v>359</v>
      </c>
    </row>
    <row r="43" spans="1:6" ht="25.5">
      <c r="A43" s="42" t="s">
        <v>141</v>
      </c>
      <c r="B43" s="56">
        <v>106</v>
      </c>
      <c r="C43" s="55">
        <v>3063</v>
      </c>
      <c r="D43" s="55">
        <v>3543</v>
      </c>
      <c r="E43" s="55">
        <v>43</v>
      </c>
      <c r="F43" s="55">
        <v>6755</v>
      </c>
    </row>
    <row r="44" spans="1:6" ht="25.5">
      <c r="A44" s="42" t="s">
        <v>142</v>
      </c>
      <c r="B44" s="56">
        <v>158726082356.11002</v>
      </c>
      <c r="C44" s="55" t="s">
        <v>10</v>
      </c>
      <c r="D44" s="56" t="s">
        <v>10</v>
      </c>
      <c r="E44" s="55">
        <v>1575477259.6500001</v>
      </c>
      <c r="F44" s="56">
        <v>160301559615.76001</v>
      </c>
    </row>
    <row r="45" spans="1:6" ht="25.5" customHeight="1" thickBot="1">
      <c r="A45" s="248" t="s">
        <v>143</v>
      </c>
      <c r="B45" s="249">
        <v>197714516311.48999</v>
      </c>
      <c r="C45" s="250" t="s">
        <v>10</v>
      </c>
      <c r="D45" s="249" t="s">
        <v>10</v>
      </c>
      <c r="E45" s="250">
        <v>925729951.66999996</v>
      </c>
      <c r="F45" s="249">
        <v>198640246263.16</v>
      </c>
    </row>
    <row r="46" spans="1:6">
      <c r="A46" s="41" t="s">
        <v>144</v>
      </c>
      <c r="B46" s="57">
        <v>129527062051.07997</v>
      </c>
      <c r="C46" s="57">
        <v>988797112.25999999</v>
      </c>
      <c r="D46" s="57">
        <v>1920143598.7699997</v>
      </c>
      <c r="E46" s="57">
        <v>255383684.88</v>
      </c>
      <c r="F46" s="57">
        <v>132691386446.98997</v>
      </c>
    </row>
    <row r="47" spans="1:6">
      <c r="A47" s="278" t="s">
        <v>346</v>
      </c>
      <c r="B47" s="56">
        <v>14772721003.26</v>
      </c>
      <c r="C47" s="56">
        <v>86047665.040000021</v>
      </c>
      <c r="D47" s="56">
        <v>144514469.53000003</v>
      </c>
      <c r="E47" s="56">
        <v>46518176.619999997</v>
      </c>
      <c r="F47" s="55">
        <v>15049801314.450003</v>
      </c>
    </row>
    <row r="48" spans="1:6">
      <c r="A48" s="279" t="s">
        <v>347</v>
      </c>
      <c r="B48" s="57">
        <v>14251304828.139999</v>
      </c>
      <c r="C48" s="57">
        <v>73980828.680000007</v>
      </c>
      <c r="D48" s="57">
        <v>115488404.39</v>
      </c>
      <c r="E48" s="57">
        <v>27899733.82</v>
      </c>
      <c r="F48" s="63">
        <v>14468673795.029999</v>
      </c>
    </row>
    <row r="49" spans="1:6">
      <c r="A49" s="278" t="s">
        <v>348</v>
      </c>
      <c r="B49" s="56">
        <v>19158623279.560001</v>
      </c>
      <c r="C49" s="56">
        <v>81215293.099999994</v>
      </c>
      <c r="D49" s="56">
        <v>134976961.07999998</v>
      </c>
      <c r="E49" s="56">
        <v>66087675.82</v>
      </c>
      <c r="F49" s="55">
        <v>19440903209.560001</v>
      </c>
    </row>
    <row r="50" spans="1:6">
      <c r="A50" s="31" t="s">
        <v>229</v>
      </c>
      <c r="B50" s="57">
        <v>13086526361</v>
      </c>
      <c r="C50" s="57">
        <v>86493087.200000003</v>
      </c>
      <c r="D50" s="57">
        <v>81666596.120000005</v>
      </c>
      <c r="E50" s="57">
        <v>74807005.159999996</v>
      </c>
      <c r="F50" s="63">
        <v>13329493049.480001</v>
      </c>
    </row>
    <row r="51" spans="1:6">
      <c r="A51" s="278" t="s">
        <v>349</v>
      </c>
      <c r="B51" s="56">
        <v>16647170475.460001</v>
      </c>
      <c r="C51" s="56">
        <v>71800663.859999999</v>
      </c>
      <c r="D51" s="56">
        <v>82919925.559999987</v>
      </c>
      <c r="E51" s="56">
        <v>213034565.08000001</v>
      </c>
      <c r="F51" s="55">
        <v>17014925629.960001</v>
      </c>
    </row>
    <row r="52" spans="1:6">
      <c r="A52" s="279" t="s">
        <v>350</v>
      </c>
      <c r="B52" s="57">
        <v>17468428289.040001</v>
      </c>
      <c r="C52" s="57">
        <v>92345511.950000003</v>
      </c>
      <c r="D52" s="57">
        <v>97830077.199999988</v>
      </c>
      <c r="E52" s="57">
        <v>84474900.840000004</v>
      </c>
      <c r="F52" s="63">
        <v>17743078779.030003</v>
      </c>
    </row>
    <row r="53" spans="1:6">
      <c r="A53" s="278" t="s">
        <v>351</v>
      </c>
      <c r="B53" s="56">
        <v>17351773418.859997</v>
      </c>
      <c r="C53" s="56">
        <v>86370384.909999996</v>
      </c>
      <c r="D53" s="56">
        <v>159435880.51999998</v>
      </c>
      <c r="E53" s="56">
        <v>94339983.620000005</v>
      </c>
      <c r="F53" s="55">
        <v>17691919667.909996</v>
      </c>
    </row>
    <row r="54" spans="1:6">
      <c r="A54" s="31" t="s">
        <v>230</v>
      </c>
      <c r="B54" s="57"/>
      <c r="C54" s="57"/>
      <c r="D54" s="57"/>
      <c r="E54" s="57"/>
      <c r="F54" s="63"/>
    </row>
    <row r="55" spans="1:6">
      <c r="A55" s="32" t="s">
        <v>231</v>
      </c>
      <c r="B55" s="56"/>
      <c r="C55" s="56"/>
      <c r="D55" s="56"/>
      <c r="E55" s="56"/>
      <c r="F55" s="55"/>
    </row>
    <row r="56" spans="1:6">
      <c r="A56" s="279" t="s">
        <v>352</v>
      </c>
      <c r="B56" s="57"/>
      <c r="C56" s="57"/>
      <c r="D56" s="57"/>
      <c r="E56" s="57"/>
      <c r="F56" s="63"/>
    </row>
    <row r="57" spans="1:6">
      <c r="A57" s="32" t="s">
        <v>232</v>
      </c>
      <c r="B57" s="56"/>
      <c r="C57" s="56"/>
      <c r="D57" s="56"/>
      <c r="E57" s="55"/>
      <c r="F57" s="55"/>
    </row>
    <row r="58" spans="1:6">
      <c r="A58" s="279" t="s">
        <v>353</v>
      </c>
      <c r="B58" s="57"/>
      <c r="C58" s="57"/>
      <c r="D58" s="57"/>
      <c r="E58" s="57"/>
      <c r="F58" s="63"/>
    </row>
    <row r="59" spans="1:6">
      <c r="A59" s="35" t="s">
        <v>228</v>
      </c>
      <c r="B59" s="58">
        <v>112736547655.32002</v>
      </c>
      <c r="C59" s="58">
        <v>578253434.74000001</v>
      </c>
      <c r="D59" s="58">
        <v>816832314.39999998</v>
      </c>
      <c r="E59" s="58">
        <v>607162040.96000004</v>
      </c>
      <c r="F59" s="58">
        <v>114738795445.42001</v>
      </c>
    </row>
    <row r="60" spans="1:6">
      <c r="F60" s="59" t="s">
        <v>148</v>
      </c>
    </row>
    <row r="67" spans="6:6" ht="15.75">
      <c r="F67" s="71">
        <v>2</v>
      </c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2" orientation="portrait" horizontalDpi="1200" verticalDpi="1200" r:id="rId1"/>
  <headerFooter alignWithMargins="0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85" workbookViewId="0">
      <selection activeCell="B6" sqref="B6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2"/>
      <c r="B2" s="22"/>
      <c r="C2" s="22"/>
      <c r="D2" s="22"/>
      <c r="E2" s="22"/>
      <c r="F2" s="22"/>
      <c r="G2" s="22"/>
      <c r="H2" s="22"/>
      <c r="I2" s="22"/>
      <c r="J2" s="52" t="s">
        <v>153</v>
      </c>
    </row>
    <row r="3" spans="1:10" ht="15">
      <c r="J3" s="53" t="s">
        <v>154</v>
      </c>
    </row>
    <row r="5" spans="1:10">
      <c r="E5" s="14"/>
    </row>
    <row r="6" spans="1:10">
      <c r="B6" s="14"/>
      <c r="D6" t="s">
        <v>356</v>
      </c>
    </row>
    <row r="10" spans="1:10" ht="15">
      <c r="J10" s="199" t="s">
        <v>235</v>
      </c>
    </row>
    <row r="11" spans="1:10" ht="3.95" customHeight="1"/>
    <row r="12" spans="1:10" ht="26.25" customHeight="1">
      <c r="A12" s="215" t="s">
        <v>360</v>
      </c>
      <c r="B12" s="62" t="s">
        <v>159</v>
      </c>
      <c r="C12" s="62" t="s">
        <v>160</v>
      </c>
      <c r="D12" s="62" t="s">
        <v>213</v>
      </c>
      <c r="E12" s="62" t="s">
        <v>214</v>
      </c>
      <c r="F12" s="62" t="s">
        <v>215</v>
      </c>
      <c r="G12" s="62" t="s">
        <v>161</v>
      </c>
      <c r="H12" s="62" t="s">
        <v>162</v>
      </c>
      <c r="I12" s="284" t="s">
        <v>370</v>
      </c>
      <c r="J12" s="229" t="s">
        <v>152</v>
      </c>
    </row>
    <row r="13" spans="1:10" ht="25.5">
      <c r="A13" s="42" t="s">
        <v>140</v>
      </c>
      <c r="B13" s="34">
        <v>10</v>
      </c>
      <c r="C13" s="34">
        <v>85</v>
      </c>
      <c r="D13" s="34">
        <v>5</v>
      </c>
      <c r="E13" s="34">
        <v>2</v>
      </c>
      <c r="F13" s="34">
        <v>3</v>
      </c>
      <c r="G13" s="55">
        <v>95</v>
      </c>
      <c r="H13" s="34">
        <v>13</v>
      </c>
      <c r="I13" s="34">
        <v>3</v>
      </c>
      <c r="J13" s="68">
        <v>179</v>
      </c>
    </row>
    <row r="14" spans="1:10" ht="25.5">
      <c r="A14" s="42" t="s">
        <v>141</v>
      </c>
      <c r="B14" s="34">
        <v>10</v>
      </c>
      <c r="C14" s="34">
        <v>92</v>
      </c>
      <c r="D14" s="34">
        <v>12</v>
      </c>
      <c r="E14" s="34">
        <v>1404</v>
      </c>
      <c r="F14" s="34">
        <v>3</v>
      </c>
      <c r="G14" s="55">
        <v>1998</v>
      </c>
      <c r="H14" s="34">
        <v>2023</v>
      </c>
      <c r="I14" s="34">
        <v>12</v>
      </c>
      <c r="J14" s="68">
        <v>5554</v>
      </c>
    </row>
    <row r="15" spans="1:10" ht="26.25" thickBot="1">
      <c r="A15" s="248" t="s">
        <v>155</v>
      </c>
      <c r="B15" s="251">
        <v>197714516311.48901</v>
      </c>
      <c r="C15" s="251">
        <v>158591717856.10901</v>
      </c>
      <c r="D15" s="251">
        <v>824752452</v>
      </c>
      <c r="E15" s="250" t="s">
        <v>10</v>
      </c>
      <c r="F15" s="251">
        <v>104864500</v>
      </c>
      <c r="G15" s="250" t="s">
        <v>10</v>
      </c>
      <c r="H15" s="250" t="s">
        <v>10</v>
      </c>
      <c r="I15" s="250" t="s">
        <v>10</v>
      </c>
      <c r="J15" s="252">
        <v>357235851119.59802</v>
      </c>
    </row>
    <row r="16" spans="1:10">
      <c r="A16" s="41" t="s">
        <v>144</v>
      </c>
      <c r="B16" s="30">
        <v>3884684908.9800005</v>
      </c>
      <c r="C16" s="30">
        <v>125646466874.09999</v>
      </c>
      <c r="D16" s="30">
        <v>160637808.31999999</v>
      </c>
      <c r="E16" s="30">
        <v>52548473.599999994</v>
      </c>
      <c r="F16" s="30">
        <v>3971123.82</v>
      </c>
      <c r="G16" s="30">
        <v>840801031.81999981</v>
      </c>
      <c r="H16" s="30">
        <v>333866026.90999997</v>
      </c>
      <c r="I16" s="30">
        <v>1503144280.7599998</v>
      </c>
      <c r="J16" s="69">
        <v>132426120528.31001</v>
      </c>
    </row>
    <row r="17" spans="1:10">
      <c r="A17" s="278" t="s">
        <v>346</v>
      </c>
      <c r="B17" s="33">
        <v>601009305.63999999</v>
      </c>
      <c r="C17" s="33">
        <v>14171154338.639999</v>
      </c>
      <c r="D17" s="33">
        <v>37092864.68</v>
      </c>
      <c r="E17" s="33">
        <v>4505119.9800000004</v>
      </c>
      <c r="F17" s="33">
        <v>557358.98</v>
      </c>
      <c r="G17" s="33">
        <v>75512606.219999999</v>
      </c>
      <c r="H17" s="33">
        <v>46194471.509999998</v>
      </c>
      <c r="I17" s="33">
        <v>93240097.700000003</v>
      </c>
      <c r="J17" s="68">
        <v>15029266163.349998</v>
      </c>
    </row>
    <row r="18" spans="1:10">
      <c r="A18" s="279" t="s">
        <v>347</v>
      </c>
      <c r="B18" s="30">
        <v>1046406024.36</v>
      </c>
      <c r="C18" s="30">
        <v>13207302171</v>
      </c>
      <c r="D18" s="30">
        <v>16162413.18</v>
      </c>
      <c r="E18" s="30">
        <v>4734923.4000000004</v>
      </c>
      <c r="F18" s="30">
        <v>314963.88</v>
      </c>
      <c r="G18" s="30">
        <v>64690943.460000001</v>
      </c>
      <c r="H18" s="30">
        <v>53737409.149999999</v>
      </c>
      <c r="I18" s="30">
        <v>56266511.219999999</v>
      </c>
      <c r="J18" s="69">
        <v>14449615359.649998</v>
      </c>
    </row>
    <row r="19" spans="1:10">
      <c r="A19" s="278" t="s">
        <v>348</v>
      </c>
      <c r="B19" s="33">
        <v>698816393.34000003</v>
      </c>
      <c r="C19" s="33">
        <v>18459397769.34</v>
      </c>
      <c r="D19" s="33">
        <v>57138922.299999997</v>
      </c>
      <c r="E19" s="33">
        <v>6881443.4800000004</v>
      </c>
      <c r="F19" s="33">
        <v>409116.88</v>
      </c>
      <c r="G19" s="33">
        <v>73059017.609999999</v>
      </c>
      <c r="H19" s="33">
        <v>41220197.840000004</v>
      </c>
      <c r="I19" s="33">
        <v>86110674.140000001</v>
      </c>
      <c r="J19" s="68">
        <v>19423033534.93</v>
      </c>
    </row>
    <row r="20" spans="1:10">
      <c r="A20" s="31" t="s">
        <v>229</v>
      </c>
      <c r="B20" s="30">
        <v>650609040.03999996</v>
      </c>
      <c r="C20" s="30">
        <v>12435625792.780001</v>
      </c>
      <c r="D20" s="30">
        <v>27806500.399999999</v>
      </c>
      <c r="E20" s="30">
        <v>4004025.78</v>
      </c>
      <c r="F20" s="30">
        <v>291528.18</v>
      </c>
      <c r="G20" s="30">
        <v>72732041.120000005</v>
      </c>
      <c r="H20" s="30">
        <v>33488909.34</v>
      </c>
      <c r="I20" s="30">
        <v>43299442.100000001</v>
      </c>
      <c r="J20" s="69">
        <v>13267857279.740002</v>
      </c>
    </row>
    <row r="21" spans="1:10">
      <c r="A21" s="278" t="s">
        <v>349</v>
      </c>
      <c r="B21" s="33">
        <v>1445264319.22</v>
      </c>
      <c r="C21" s="33">
        <v>15201608934.24</v>
      </c>
      <c r="D21" s="33">
        <v>33291501.16</v>
      </c>
      <c r="E21" s="33">
        <v>3461593.44</v>
      </c>
      <c r="F21" s="33">
        <v>297222</v>
      </c>
      <c r="G21" s="33">
        <v>64169426.880000003</v>
      </c>
      <c r="H21" s="33">
        <v>28555820.739999998</v>
      </c>
      <c r="I21" s="33">
        <v>50246172.299999997</v>
      </c>
      <c r="J21" s="68">
        <v>16826894989.979998</v>
      </c>
    </row>
    <row r="22" spans="1:10">
      <c r="A22" s="279" t="s">
        <v>350</v>
      </c>
      <c r="B22" s="30">
        <v>1147671911.9200001</v>
      </c>
      <c r="C22" s="30">
        <v>16319031777.82</v>
      </c>
      <c r="D22" s="30">
        <v>24459447.98</v>
      </c>
      <c r="E22" s="30">
        <v>3029115.94</v>
      </c>
      <c r="F22" s="30">
        <v>483002.5</v>
      </c>
      <c r="G22" s="30">
        <v>81959660.109999999</v>
      </c>
      <c r="H22" s="30">
        <v>37279156.859999999</v>
      </c>
      <c r="I22" s="30">
        <v>56334995.799999997</v>
      </c>
      <c r="J22" s="69">
        <v>17670249068.929996</v>
      </c>
    </row>
    <row r="23" spans="1:10">
      <c r="A23" s="278" t="s">
        <v>351</v>
      </c>
      <c r="B23" s="33">
        <v>2193365052.4000001</v>
      </c>
      <c r="C23" s="33">
        <v>15157870960.26</v>
      </c>
      <c r="D23" s="33">
        <v>20986041.640000001</v>
      </c>
      <c r="E23" s="33">
        <v>5234302.4000000004</v>
      </c>
      <c r="F23" s="33">
        <v>359335.2</v>
      </c>
      <c r="G23" s="33">
        <v>72465782.739999995</v>
      </c>
      <c r="H23" s="33">
        <v>49855460.18</v>
      </c>
      <c r="I23" s="33">
        <v>103919613.98</v>
      </c>
      <c r="J23" s="68">
        <v>17604056548.800003</v>
      </c>
    </row>
    <row r="24" spans="1:10">
      <c r="A24" s="31" t="s">
        <v>230</v>
      </c>
      <c r="B24" s="30"/>
      <c r="C24" s="30"/>
      <c r="D24" s="30"/>
      <c r="E24" s="30"/>
      <c r="F24" s="30"/>
      <c r="G24" s="30"/>
      <c r="H24" s="30"/>
      <c r="I24" s="30"/>
      <c r="J24" s="69"/>
    </row>
    <row r="25" spans="1:10">
      <c r="A25" s="32" t="s">
        <v>231</v>
      </c>
      <c r="B25" s="33"/>
      <c r="C25" s="33"/>
      <c r="D25" s="33"/>
      <c r="E25" s="33"/>
      <c r="F25" s="33"/>
      <c r="G25" s="33"/>
      <c r="H25" s="33"/>
      <c r="I25" s="33"/>
      <c r="J25" s="68"/>
    </row>
    <row r="26" spans="1:10">
      <c r="A26" s="279" t="s">
        <v>352</v>
      </c>
      <c r="B26" s="30"/>
      <c r="C26" s="30"/>
      <c r="D26" s="60"/>
      <c r="E26" s="30"/>
      <c r="F26" s="30"/>
      <c r="G26" s="30"/>
      <c r="H26" s="30"/>
      <c r="I26" s="30"/>
      <c r="J26" s="69"/>
    </row>
    <row r="27" spans="1:10">
      <c r="A27" s="32" t="s">
        <v>232</v>
      </c>
      <c r="B27" s="34"/>
      <c r="C27" s="34"/>
      <c r="D27" s="34"/>
      <c r="E27" s="34"/>
      <c r="F27" s="34"/>
      <c r="G27" s="34"/>
      <c r="H27" s="34"/>
      <c r="I27" s="34"/>
      <c r="J27" s="68"/>
    </row>
    <row r="28" spans="1:10">
      <c r="A28" s="279" t="s">
        <v>353</v>
      </c>
      <c r="B28" s="30"/>
      <c r="C28" s="30"/>
      <c r="D28" s="30"/>
      <c r="E28" s="30"/>
      <c r="F28" s="30"/>
      <c r="G28" s="30"/>
      <c r="H28" s="30"/>
      <c r="I28" s="30"/>
      <c r="J28" s="69"/>
    </row>
    <row r="29" spans="1:10">
      <c r="A29" s="35" t="s">
        <v>228</v>
      </c>
      <c r="B29" s="36">
        <v>7783142046.9200001</v>
      </c>
      <c r="C29" s="36">
        <v>104951991744.08</v>
      </c>
      <c r="D29" s="36">
        <v>216937691.33999997</v>
      </c>
      <c r="E29" s="36">
        <v>31850524.420000002</v>
      </c>
      <c r="F29" s="36">
        <v>2712527.62</v>
      </c>
      <c r="G29" s="36">
        <v>504589478.14000005</v>
      </c>
      <c r="H29" s="36">
        <v>290331425.62</v>
      </c>
      <c r="I29" s="36">
        <v>489417507.24000007</v>
      </c>
      <c r="J29" s="36">
        <v>114270972945.37999</v>
      </c>
    </row>
    <row r="30" spans="1:10">
      <c r="J30" s="59" t="s">
        <v>148</v>
      </c>
    </row>
    <row r="31" spans="1:10">
      <c r="J31" s="59" t="s">
        <v>156</v>
      </c>
    </row>
    <row r="32" spans="1:10">
      <c r="J32" s="59" t="s">
        <v>157</v>
      </c>
    </row>
    <row r="33" spans="1:10">
      <c r="J33" s="59" t="s">
        <v>158</v>
      </c>
    </row>
    <row r="34" spans="1:10">
      <c r="J34" s="59"/>
    </row>
    <row r="35" spans="1:10">
      <c r="J35" s="59"/>
    </row>
    <row r="40" spans="1:10" ht="15">
      <c r="J40" s="199" t="s">
        <v>236</v>
      </c>
    </row>
    <row r="41" spans="1:10" ht="3.95" customHeight="1"/>
    <row r="42" spans="1:10" ht="26.25" customHeight="1">
      <c r="A42" s="215" t="s">
        <v>360</v>
      </c>
      <c r="B42" s="62" t="s">
        <v>159</v>
      </c>
      <c r="C42" s="62" t="s">
        <v>160</v>
      </c>
      <c r="D42" s="62" t="s">
        <v>213</v>
      </c>
      <c r="E42" s="62" t="s">
        <v>214</v>
      </c>
      <c r="F42" s="62" t="s">
        <v>215</v>
      </c>
      <c r="G42" s="62" t="s">
        <v>161</v>
      </c>
      <c r="H42" s="62" t="s">
        <v>162</v>
      </c>
      <c r="I42" s="70"/>
      <c r="J42" s="229" t="s">
        <v>152</v>
      </c>
    </row>
    <row r="43" spans="1:10" ht="25.5">
      <c r="A43" s="42" t="s">
        <v>140</v>
      </c>
      <c r="B43" s="34">
        <v>8</v>
      </c>
      <c r="C43" s="34">
        <v>15</v>
      </c>
      <c r="D43" s="34">
        <v>8</v>
      </c>
      <c r="E43" s="55">
        <v>4</v>
      </c>
      <c r="F43" s="34">
        <v>1</v>
      </c>
      <c r="G43" s="55">
        <v>188</v>
      </c>
      <c r="H43" s="34">
        <v>7</v>
      </c>
      <c r="I43" s="68"/>
      <c r="J43" s="68">
        <v>222</v>
      </c>
    </row>
    <row r="44" spans="1:10" ht="25.5">
      <c r="A44" s="42" t="s">
        <v>141</v>
      </c>
      <c r="B44" s="34">
        <v>8</v>
      </c>
      <c r="C44" s="34">
        <v>15</v>
      </c>
      <c r="D44" s="34">
        <v>8</v>
      </c>
      <c r="E44" s="55">
        <v>75</v>
      </c>
      <c r="F44" s="34">
        <v>1</v>
      </c>
      <c r="G44" s="55">
        <v>1065</v>
      </c>
      <c r="H44" s="34">
        <v>29</v>
      </c>
      <c r="I44" s="68"/>
      <c r="J44" s="68">
        <v>1201</v>
      </c>
    </row>
    <row r="45" spans="1:10" ht="26.25" thickBot="1">
      <c r="A45" s="248" t="s">
        <v>155</v>
      </c>
      <c r="B45" s="251">
        <v>925729951.66999996</v>
      </c>
      <c r="C45" s="251">
        <v>541293659.75</v>
      </c>
      <c r="D45" s="251">
        <v>225486246.09999999</v>
      </c>
      <c r="E45" s="250" t="s">
        <v>10</v>
      </c>
      <c r="F45" s="251">
        <v>13444901.800000001</v>
      </c>
      <c r="G45" s="250" t="s">
        <v>10</v>
      </c>
      <c r="H45" s="250" t="s">
        <v>10</v>
      </c>
      <c r="I45" s="252"/>
      <c r="J45" s="252">
        <v>1705954759.3199999</v>
      </c>
    </row>
    <row r="46" spans="1:10">
      <c r="A46" s="41" t="s">
        <v>144</v>
      </c>
      <c r="B46" s="30">
        <v>49437925.640000008</v>
      </c>
      <c r="C46" s="30">
        <v>28663722.920000002</v>
      </c>
      <c r="D46" s="30">
        <v>8583372.1800000016</v>
      </c>
      <c r="E46" s="30">
        <v>2487015.88</v>
      </c>
      <c r="F46" s="57" t="s">
        <v>41</v>
      </c>
      <c r="G46" s="30">
        <v>147996080.44</v>
      </c>
      <c r="H46" s="30">
        <v>28097801.620000001</v>
      </c>
      <c r="I46" s="69"/>
      <c r="J46" s="69">
        <v>265265918.68000001</v>
      </c>
    </row>
    <row r="47" spans="1:10">
      <c r="A47" s="278" t="s">
        <v>346</v>
      </c>
      <c r="B47" s="33">
        <v>2919403.98</v>
      </c>
      <c r="C47" s="33">
        <v>4491072.58</v>
      </c>
      <c r="D47" s="33">
        <v>2014835.38</v>
      </c>
      <c r="E47" s="33">
        <v>14339.82</v>
      </c>
      <c r="F47" s="56" t="s">
        <v>41</v>
      </c>
      <c r="G47" s="33">
        <v>10535058.82</v>
      </c>
      <c r="H47" s="33">
        <v>560440.52</v>
      </c>
      <c r="I47" s="68"/>
      <c r="J47" s="68">
        <v>20535151.100000001</v>
      </c>
    </row>
    <row r="48" spans="1:10">
      <c r="A48" s="279" t="s">
        <v>347</v>
      </c>
      <c r="B48" s="30">
        <v>3165074.5</v>
      </c>
      <c r="C48" s="30">
        <v>4519765.72</v>
      </c>
      <c r="D48" s="30">
        <v>1334149.32</v>
      </c>
      <c r="E48" s="30">
        <v>528</v>
      </c>
      <c r="F48" s="57" t="s">
        <v>41</v>
      </c>
      <c r="G48" s="30">
        <v>9289885.2200000007</v>
      </c>
      <c r="H48" s="30">
        <v>749032.62</v>
      </c>
      <c r="I48" s="69"/>
      <c r="J48" s="69">
        <v>19058435.379999999</v>
      </c>
    </row>
    <row r="49" spans="1:10">
      <c r="A49" s="278" t="s">
        <v>348</v>
      </c>
      <c r="B49" s="33">
        <v>3104914.72</v>
      </c>
      <c r="C49" s="33">
        <v>4005969.8</v>
      </c>
      <c r="D49" s="33">
        <v>1837869</v>
      </c>
      <c r="E49" s="33">
        <v>19110</v>
      </c>
      <c r="F49" s="56" t="s">
        <v>41</v>
      </c>
      <c r="G49" s="33">
        <v>8156275.4900000002</v>
      </c>
      <c r="H49" s="33">
        <v>745535.62</v>
      </c>
      <c r="I49" s="68"/>
      <c r="J49" s="68">
        <v>17869674.629999999</v>
      </c>
    </row>
    <row r="50" spans="1:10">
      <c r="A50" s="31" t="s">
        <v>229</v>
      </c>
      <c r="B50" s="30">
        <v>41471325.880000003</v>
      </c>
      <c r="C50" s="30">
        <v>4430807.5199999996</v>
      </c>
      <c r="D50" s="30">
        <v>1098371.3600000001</v>
      </c>
      <c r="E50" s="30">
        <v>22462.7</v>
      </c>
      <c r="F50" s="57" t="s">
        <v>41</v>
      </c>
      <c r="G50" s="30">
        <v>13761046.08</v>
      </c>
      <c r="H50" s="30">
        <v>851756.2</v>
      </c>
      <c r="I50" s="69"/>
      <c r="J50" s="69">
        <v>61635769.74000001</v>
      </c>
    </row>
    <row r="51" spans="1:10">
      <c r="A51" s="278" t="s">
        <v>349</v>
      </c>
      <c r="B51" s="33">
        <v>174671986.68000001</v>
      </c>
      <c r="C51" s="33">
        <v>3310497.92</v>
      </c>
      <c r="D51" s="33">
        <v>1760579.32</v>
      </c>
      <c r="E51" s="33">
        <v>28648.44</v>
      </c>
      <c r="F51" s="56" t="s">
        <v>41</v>
      </c>
      <c r="G51" s="33">
        <v>7631236.9800000004</v>
      </c>
      <c r="H51" s="33">
        <v>627690.64</v>
      </c>
      <c r="I51" s="68"/>
      <c r="J51" s="68">
        <v>188030639.97999996</v>
      </c>
    </row>
    <row r="52" spans="1:10">
      <c r="A52" s="279" t="s">
        <v>350</v>
      </c>
      <c r="B52" s="30">
        <v>56021544.039999999</v>
      </c>
      <c r="C52" s="30">
        <v>4189317.54</v>
      </c>
      <c r="D52" s="30">
        <v>1046188.08</v>
      </c>
      <c r="E52" s="57" t="s">
        <v>41</v>
      </c>
      <c r="F52" s="57" t="s">
        <v>41</v>
      </c>
      <c r="G52" s="30">
        <v>10385851.84</v>
      </c>
      <c r="H52" s="30">
        <v>1186808.6000000001</v>
      </c>
      <c r="I52" s="69"/>
      <c r="J52" s="69">
        <v>72829710.099999994</v>
      </c>
    </row>
    <row r="53" spans="1:10">
      <c r="A53" s="278" t="s">
        <v>351</v>
      </c>
      <c r="B53" s="33">
        <v>68996472.400000006</v>
      </c>
      <c r="C53" s="33">
        <v>3001934.38</v>
      </c>
      <c r="D53" s="33">
        <v>1533606.2</v>
      </c>
      <c r="E53" s="33">
        <v>12950.8</v>
      </c>
      <c r="F53" s="56" t="s">
        <v>41</v>
      </c>
      <c r="G53" s="33">
        <v>13904602.17</v>
      </c>
      <c r="H53" s="33">
        <v>413553.16</v>
      </c>
      <c r="I53" s="68"/>
      <c r="J53" s="68">
        <v>87863119.109999999</v>
      </c>
    </row>
    <row r="54" spans="1:10">
      <c r="A54" s="31" t="s">
        <v>230</v>
      </c>
      <c r="B54" s="30"/>
      <c r="C54" s="30"/>
      <c r="D54" s="30"/>
      <c r="E54" s="30"/>
      <c r="F54" s="57"/>
      <c r="G54" s="30"/>
      <c r="H54" s="30"/>
      <c r="I54" s="69"/>
      <c r="J54" s="69"/>
    </row>
    <row r="55" spans="1:10">
      <c r="A55" s="32" t="s">
        <v>231</v>
      </c>
      <c r="B55" s="33"/>
      <c r="C55" s="33"/>
      <c r="D55" s="33"/>
      <c r="E55" s="33"/>
      <c r="F55" s="56"/>
      <c r="G55" s="33"/>
      <c r="H55" s="33"/>
      <c r="I55" s="68"/>
      <c r="J55" s="68"/>
    </row>
    <row r="56" spans="1:10">
      <c r="A56" s="279" t="s">
        <v>352</v>
      </c>
      <c r="B56" s="30"/>
      <c r="C56" s="30"/>
      <c r="D56" s="30"/>
      <c r="E56" s="30"/>
      <c r="F56" s="57"/>
      <c r="G56" s="30"/>
      <c r="H56" s="30"/>
      <c r="I56" s="69"/>
      <c r="J56" s="69"/>
    </row>
    <row r="57" spans="1:10">
      <c r="A57" s="32" t="s">
        <v>232</v>
      </c>
      <c r="B57" s="34"/>
      <c r="C57" s="34"/>
      <c r="D57" s="34"/>
      <c r="E57" s="34"/>
      <c r="F57" s="56"/>
      <c r="G57" s="34"/>
      <c r="H57" s="34"/>
      <c r="I57" s="68"/>
      <c r="J57" s="68"/>
    </row>
    <row r="58" spans="1:10">
      <c r="A58" s="279" t="s">
        <v>353</v>
      </c>
      <c r="B58" s="30"/>
      <c r="C58" s="30"/>
      <c r="D58" s="30"/>
      <c r="E58" s="30"/>
      <c r="F58" s="57"/>
      <c r="G58" s="30"/>
      <c r="H58" s="30"/>
      <c r="I58" s="69"/>
      <c r="J58" s="69"/>
    </row>
    <row r="59" spans="1:10">
      <c r="A59" s="35" t="s">
        <v>228</v>
      </c>
      <c r="B59" s="36">
        <v>350350722.20000005</v>
      </c>
      <c r="C59" s="36">
        <v>27949365.459999997</v>
      </c>
      <c r="D59" s="36">
        <v>10625598.66</v>
      </c>
      <c r="E59" s="36">
        <v>98039.76</v>
      </c>
      <c r="F59" s="58" t="s">
        <v>41</v>
      </c>
      <c r="G59" s="36">
        <v>73663956.600000009</v>
      </c>
      <c r="H59" s="36">
        <v>5134817.3600000003</v>
      </c>
      <c r="I59" s="36"/>
      <c r="J59" s="36">
        <v>467822500.04000008</v>
      </c>
    </row>
    <row r="60" spans="1:10">
      <c r="J60" s="59" t="s">
        <v>148</v>
      </c>
    </row>
    <row r="61" spans="1:10">
      <c r="J61" s="59" t="s">
        <v>156</v>
      </c>
    </row>
    <row r="62" spans="1:10">
      <c r="J62" s="59" t="s">
        <v>157</v>
      </c>
    </row>
    <row r="63" spans="1:10">
      <c r="J63" s="59" t="s">
        <v>158</v>
      </c>
    </row>
    <row r="73" spans="10:10" ht="15.75">
      <c r="J73" s="71">
        <v>3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F7" sqref="F7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128</v>
      </c>
    </row>
    <row r="3" spans="1:8" ht="14.25">
      <c r="H3" s="167" t="s">
        <v>129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11</v>
      </c>
      <c r="C11" s="147" t="s">
        <v>12</v>
      </c>
      <c r="D11" s="147" t="s">
        <v>13</v>
      </c>
      <c r="E11" s="147" t="s">
        <v>14</v>
      </c>
      <c r="F11" s="147" t="s">
        <v>15</v>
      </c>
      <c r="G11" s="147" t="s">
        <v>16</v>
      </c>
      <c r="H11" s="146"/>
    </row>
    <row r="12" spans="1:8">
      <c r="A12" s="148" t="s">
        <v>226</v>
      </c>
      <c r="B12" s="207">
        <v>4463.47</v>
      </c>
      <c r="C12" s="207">
        <v>2249.02</v>
      </c>
      <c r="D12" s="207">
        <v>2934.69</v>
      </c>
      <c r="E12" s="207">
        <v>2872.91</v>
      </c>
      <c r="F12" s="207">
        <v>353.12</v>
      </c>
      <c r="G12" s="207">
        <v>1676.7</v>
      </c>
      <c r="H12" s="205"/>
    </row>
    <row r="13" spans="1:8">
      <c r="A13" s="242" t="s">
        <v>375</v>
      </c>
      <c r="B13" s="149">
        <v>4869.26</v>
      </c>
      <c r="C13" s="149">
        <v>2448.5700000000002</v>
      </c>
      <c r="D13" s="149">
        <v>3155.84</v>
      </c>
      <c r="E13" s="149">
        <v>3807.72</v>
      </c>
      <c r="F13" s="149">
        <v>348.37</v>
      </c>
      <c r="G13" s="149">
        <v>1844.51</v>
      </c>
      <c r="H13" s="150"/>
    </row>
    <row r="14" spans="1:8">
      <c r="A14" s="151">
        <v>39265</v>
      </c>
      <c r="B14" s="152">
        <v>4873.1099999999997</v>
      </c>
      <c r="C14" s="152">
        <v>2450</v>
      </c>
      <c r="D14" s="152">
        <v>3149.01</v>
      </c>
      <c r="E14" s="152">
        <v>3957.76</v>
      </c>
      <c r="F14" s="152">
        <v>346.72</v>
      </c>
      <c r="G14" s="152">
        <v>1847.45</v>
      </c>
      <c r="H14" s="153"/>
    </row>
    <row r="15" spans="1:8">
      <c r="A15" s="151">
        <v>39266</v>
      </c>
      <c r="B15" s="152">
        <v>4905.0200000000004</v>
      </c>
      <c r="C15" s="152">
        <v>2461.0300000000002</v>
      </c>
      <c r="D15" s="152">
        <v>3180.63</v>
      </c>
      <c r="E15" s="152">
        <v>3938.93</v>
      </c>
      <c r="F15" s="152">
        <v>344.4</v>
      </c>
      <c r="G15" s="152">
        <v>1855.04</v>
      </c>
      <c r="H15" s="153"/>
    </row>
    <row r="16" spans="1:8">
      <c r="A16" s="151">
        <v>39267</v>
      </c>
      <c r="B16" s="152">
        <v>4932.3599999999997</v>
      </c>
      <c r="C16" s="152">
        <v>2471.15</v>
      </c>
      <c r="D16" s="152">
        <v>3195.48</v>
      </c>
      <c r="E16" s="152">
        <v>3948.96</v>
      </c>
      <c r="F16" s="152">
        <v>343.93</v>
      </c>
      <c r="G16" s="152">
        <v>1858.6</v>
      </c>
      <c r="H16" s="153"/>
    </row>
    <row r="17" spans="1:8">
      <c r="A17" s="151">
        <v>39268</v>
      </c>
      <c r="B17" s="152">
        <v>4933.57</v>
      </c>
      <c r="C17" s="152">
        <v>2466.7399999999998</v>
      </c>
      <c r="D17" s="152">
        <v>3202.08</v>
      </c>
      <c r="E17" s="152">
        <v>3966.63</v>
      </c>
      <c r="F17" s="152">
        <v>337.72</v>
      </c>
      <c r="G17" s="152">
        <v>1857.33</v>
      </c>
      <c r="H17" s="153"/>
    </row>
    <row r="18" spans="1:8">
      <c r="A18" s="151">
        <v>39269</v>
      </c>
      <c r="B18" s="152">
        <v>4971.37</v>
      </c>
      <c r="C18" s="152">
        <v>2477.66</v>
      </c>
      <c r="D18" s="152">
        <v>3233.92</v>
      </c>
      <c r="E18" s="152">
        <v>3995.98</v>
      </c>
      <c r="F18" s="152">
        <v>334.53</v>
      </c>
      <c r="G18" s="152">
        <v>1866.23</v>
      </c>
      <c r="H18" s="153"/>
    </row>
    <row r="19" spans="1:8">
      <c r="A19" s="151">
        <v>39272</v>
      </c>
      <c r="B19" s="152">
        <v>4981.87</v>
      </c>
      <c r="C19" s="152">
        <v>2484.46</v>
      </c>
      <c r="D19" s="152">
        <v>3233.5</v>
      </c>
      <c r="E19" s="152">
        <v>4032.41</v>
      </c>
      <c r="F19" s="152">
        <v>335.86</v>
      </c>
      <c r="G19" s="152">
        <v>1871.47</v>
      </c>
      <c r="H19" s="153"/>
    </row>
    <row r="20" spans="1:8">
      <c r="A20" s="151">
        <v>39273</v>
      </c>
      <c r="B20" s="152">
        <v>4936.9399999999996</v>
      </c>
      <c r="C20" s="152">
        <v>2464.17</v>
      </c>
      <c r="D20" s="152">
        <v>3193.67</v>
      </c>
      <c r="E20" s="152">
        <v>3955.09</v>
      </c>
      <c r="F20" s="152">
        <v>334.72</v>
      </c>
      <c r="G20" s="152">
        <v>1859.14</v>
      </c>
      <c r="H20" s="153"/>
    </row>
    <row r="21" spans="1:8">
      <c r="A21" s="151">
        <v>39274</v>
      </c>
      <c r="B21" s="152">
        <v>4868.09</v>
      </c>
      <c r="C21" s="152">
        <v>2432.69</v>
      </c>
      <c r="D21" s="152">
        <v>3140.24</v>
      </c>
      <c r="E21" s="152">
        <v>3914.92</v>
      </c>
      <c r="F21" s="152">
        <v>331.49</v>
      </c>
      <c r="G21" s="152">
        <v>1841.44</v>
      </c>
      <c r="H21" s="153"/>
    </row>
    <row r="22" spans="1:8">
      <c r="A22" s="151">
        <v>39275</v>
      </c>
      <c r="B22" s="152">
        <v>4918.18</v>
      </c>
      <c r="C22" s="152">
        <v>2448.83</v>
      </c>
      <c r="D22" s="152">
        <v>3179.48</v>
      </c>
      <c r="E22" s="152">
        <v>3926.52</v>
      </c>
      <c r="F22" s="152">
        <v>327.96</v>
      </c>
      <c r="G22" s="152">
        <v>1850.36</v>
      </c>
      <c r="H22" s="153"/>
    </row>
    <row r="23" spans="1:8">
      <c r="A23" s="151">
        <v>39276</v>
      </c>
      <c r="B23" s="152">
        <v>4926.07</v>
      </c>
      <c r="C23" s="152">
        <v>2458.0700000000002</v>
      </c>
      <c r="D23" s="152">
        <v>3184.79</v>
      </c>
      <c r="E23" s="152">
        <v>3946.2</v>
      </c>
      <c r="F23" s="152">
        <v>333.66</v>
      </c>
      <c r="G23" s="152">
        <v>1856.41</v>
      </c>
      <c r="H23" s="153"/>
    </row>
    <row r="24" spans="1:8">
      <c r="A24" s="151">
        <v>39279</v>
      </c>
      <c r="B24" s="152">
        <v>4925.07</v>
      </c>
      <c r="C24" s="152">
        <v>2455.19</v>
      </c>
      <c r="D24" s="152">
        <v>3186.88</v>
      </c>
      <c r="E24" s="152">
        <v>3915.6</v>
      </c>
      <c r="F24" s="152">
        <v>332.98</v>
      </c>
      <c r="G24" s="152">
        <v>1857.28</v>
      </c>
      <c r="H24" s="153"/>
    </row>
    <row r="25" spans="1:8">
      <c r="A25" s="151">
        <v>39280</v>
      </c>
      <c r="B25" s="152">
        <v>4872.9799999999996</v>
      </c>
      <c r="C25" s="152">
        <v>2426.62</v>
      </c>
      <c r="D25" s="152">
        <v>3148.95</v>
      </c>
      <c r="E25" s="152">
        <v>3873.95</v>
      </c>
      <c r="F25" s="152">
        <v>326.32</v>
      </c>
      <c r="G25" s="152">
        <v>1838.86</v>
      </c>
      <c r="H25" s="153"/>
    </row>
    <row r="26" spans="1:8">
      <c r="A26" s="151">
        <v>39281</v>
      </c>
      <c r="B26" s="152">
        <v>4830.17</v>
      </c>
      <c r="C26" s="152">
        <v>2399.9699999999998</v>
      </c>
      <c r="D26" s="152">
        <v>3122.99</v>
      </c>
      <c r="E26" s="152">
        <v>3844.28</v>
      </c>
      <c r="F26" s="152">
        <v>318.39999999999998</v>
      </c>
      <c r="G26" s="152">
        <v>1822.92</v>
      </c>
      <c r="H26" s="153"/>
    </row>
    <row r="27" spans="1:8">
      <c r="A27" s="151">
        <v>39282</v>
      </c>
      <c r="B27" s="152">
        <v>4888.0600000000004</v>
      </c>
      <c r="C27" s="152">
        <v>2429.48</v>
      </c>
      <c r="D27" s="152">
        <v>3169.64</v>
      </c>
      <c r="E27" s="152">
        <v>3907.6</v>
      </c>
      <c r="F27" s="152">
        <v>322.72000000000003</v>
      </c>
      <c r="G27" s="152">
        <v>1840.23</v>
      </c>
      <c r="H27" s="153"/>
    </row>
    <row r="28" spans="1:8">
      <c r="A28" s="151">
        <v>39283</v>
      </c>
      <c r="B28" s="152">
        <v>4834.2299999999996</v>
      </c>
      <c r="C28" s="152">
        <v>2410.02</v>
      </c>
      <c r="D28" s="152">
        <v>3122.71</v>
      </c>
      <c r="E28" s="152">
        <v>3905.86</v>
      </c>
      <c r="F28" s="152">
        <v>323.89</v>
      </c>
      <c r="G28" s="152">
        <v>1828.38</v>
      </c>
      <c r="H28" s="153"/>
    </row>
    <row r="29" spans="1:8">
      <c r="A29" s="151">
        <v>39286</v>
      </c>
      <c r="B29" s="152">
        <v>4866.04</v>
      </c>
      <c r="C29" s="152">
        <v>2423</v>
      </c>
      <c r="D29" s="152">
        <v>3151.48</v>
      </c>
      <c r="E29" s="152">
        <v>3906.28</v>
      </c>
      <c r="F29" s="152">
        <v>323.14999999999998</v>
      </c>
      <c r="G29" s="152">
        <v>1835.06</v>
      </c>
      <c r="H29" s="153"/>
    </row>
    <row r="30" spans="1:8">
      <c r="A30" s="151">
        <v>39287</v>
      </c>
      <c r="B30" s="152">
        <v>4820.26</v>
      </c>
      <c r="C30" s="152">
        <v>2403.4899999999998</v>
      </c>
      <c r="D30" s="152">
        <v>3118.61</v>
      </c>
      <c r="E30" s="152">
        <v>3920.64</v>
      </c>
      <c r="F30" s="152">
        <v>321.89999999999998</v>
      </c>
      <c r="G30" s="152">
        <v>1823.99</v>
      </c>
      <c r="H30" s="153"/>
    </row>
    <row r="31" spans="1:8">
      <c r="A31" s="151">
        <v>39288</v>
      </c>
      <c r="B31" s="152">
        <v>4786.28</v>
      </c>
      <c r="C31" s="152">
        <v>2383.38</v>
      </c>
      <c r="D31" s="152">
        <v>3102.6</v>
      </c>
      <c r="E31" s="152">
        <v>3850.67</v>
      </c>
      <c r="F31" s="152">
        <v>317</v>
      </c>
      <c r="G31" s="152">
        <v>1810.31</v>
      </c>
      <c r="H31" s="153"/>
    </row>
    <row r="32" spans="1:8">
      <c r="A32" s="151">
        <v>39289</v>
      </c>
      <c r="B32" s="152">
        <v>4628</v>
      </c>
      <c r="C32" s="152">
        <v>2304.29</v>
      </c>
      <c r="D32" s="152">
        <v>2983.98</v>
      </c>
      <c r="E32" s="152">
        <v>3707.13</v>
      </c>
      <c r="F32" s="152">
        <v>304.95</v>
      </c>
      <c r="G32" s="152">
        <v>1761.83</v>
      </c>
      <c r="H32" s="153"/>
    </row>
    <row r="33" spans="1:8">
      <c r="A33" s="151">
        <v>39290</v>
      </c>
      <c r="B33" s="152">
        <v>4567.1099999999997</v>
      </c>
      <c r="C33" s="152">
        <v>2269.71</v>
      </c>
      <c r="D33" s="152">
        <v>2940.99</v>
      </c>
      <c r="E33" s="152">
        <v>3639.63</v>
      </c>
      <c r="F33" s="152">
        <v>298.20999999999998</v>
      </c>
      <c r="G33" s="152">
        <v>1738.97</v>
      </c>
      <c r="H33" s="153"/>
    </row>
    <row r="34" spans="1:8">
      <c r="A34" s="151">
        <v>39293</v>
      </c>
      <c r="B34" s="152">
        <v>4534.2700000000004</v>
      </c>
      <c r="C34" s="152">
        <v>2243.5</v>
      </c>
      <c r="D34" s="152">
        <v>2913.15</v>
      </c>
      <c r="E34" s="152">
        <v>3577.71</v>
      </c>
      <c r="F34" s="152">
        <v>287.64</v>
      </c>
      <c r="G34" s="152">
        <v>1719.9</v>
      </c>
      <c r="H34" s="153"/>
    </row>
    <row r="35" spans="1:8">
      <c r="A35" s="151">
        <v>39294</v>
      </c>
      <c r="B35" s="152">
        <v>4685.24</v>
      </c>
      <c r="C35" s="152">
        <v>2331.6799999999998</v>
      </c>
      <c r="D35" s="152">
        <v>3027.33</v>
      </c>
      <c r="E35" s="152">
        <v>3693.27</v>
      </c>
      <c r="F35" s="152">
        <v>310.31</v>
      </c>
      <c r="G35" s="152">
        <v>1774.09</v>
      </c>
      <c r="H35" s="153"/>
    </row>
    <row r="36" spans="1:8">
      <c r="A36" s="206" t="s">
        <v>227</v>
      </c>
      <c r="B36" s="209">
        <v>4.9700000000000001E-2</v>
      </c>
      <c r="C36" s="209">
        <v>3.6799999999999999E-2</v>
      </c>
      <c r="D36" s="209">
        <v>3.1600000000000003E-2</v>
      </c>
      <c r="E36" s="209">
        <v>0.28560000000000002</v>
      </c>
      <c r="F36" s="209">
        <v>-0.1212</v>
      </c>
      <c r="G36" s="209">
        <v>5.8099999999999999E-2</v>
      </c>
      <c r="H36" s="210"/>
    </row>
    <row r="37" spans="1:8">
      <c r="A37" s="243" t="s">
        <v>376</v>
      </c>
      <c r="B37" s="155">
        <v>-3.78E-2</v>
      </c>
      <c r="C37" s="155">
        <v>-4.7699999999999999E-2</v>
      </c>
      <c r="D37" s="155">
        <v>-4.07E-2</v>
      </c>
      <c r="E37" s="155">
        <v>-3.0099999999999998E-2</v>
      </c>
      <c r="F37" s="155">
        <v>-0.10920000000000001</v>
      </c>
      <c r="G37" s="155">
        <v>-3.8199999999999998E-2</v>
      </c>
      <c r="H37" s="168"/>
    </row>
    <row r="38" spans="1:8">
      <c r="A38" s="157" t="s">
        <v>132</v>
      </c>
      <c r="B38" s="152">
        <v>4981.87</v>
      </c>
      <c r="C38" s="152">
        <v>2484.46</v>
      </c>
      <c r="D38" s="152">
        <v>3233.92</v>
      </c>
      <c r="E38" s="152">
        <v>4032.41</v>
      </c>
      <c r="F38" s="152">
        <v>346.72</v>
      </c>
      <c r="G38" s="152">
        <v>1871.47</v>
      </c>
      <c r="H38" s="153"/>
    </row>
    <row r="39" spans="1:8">
      <c r="A39" s="158" t="s">
        <v>130</v>
      </c>
      <c r="B39" s="159">
        <v>39272</v>
      </c>
      <c r="C39" s="159">
        <v>39272</v>
      </c>
      <c r="D39" s="159">
        <v>39269</v>
      </c>
      <c r="E39" s="159">
        <v>39272</v>
      </c>
      <c r="F39" s="159">
        <v>39265</v>
      </c>
      <c r="G39" s="159">
        <v>39272</v>
      </c>
      <c r="H39" s="160"/>
    </row>
    <row r="40" spans="1:8">
      <c r="A40" s="154" t="s">
        <v>133</v>
      </c>
      <c r="B40" s="161">
        <v>4534.2700000000004</v>
      </c>
      <c r="C40" s="161">
        <v>2243.5</v>
      </c>
      <c r="D40" s="161">
        <v>2913.15</v>
      </c>
      <c r="E40" s="161">
        <v>3577.71</v>
      </c>
      <c r="F40" s="161">
        <v>287.64</v>
      </c>
      <c r="G40" s="161">
        <v>1719.9</v>
      </c>
      <c r="H40" s="162"/>
    </row>
    <row r="41" spans="1:8">
      <c r="A41" s="163" t="s">
        <v>131</v>
      </c>
      <c r="B41" s="164">
        <v>39293</v>
      </c>
      <c r="C41" s="164">
        <v>39293</v>
      </c>
      <c r="D41" s="164">
        <v>39293</v>
      </c>
      <c r="E41" s="164">
        <v>39293</v>
      </c>
      <c r="F41" s="164">
        <v>39293</v>
      </c>
      <c r="G41" s="164">
        <v>39293</v>
      </c>
      <c r="H41" s="165"/>
    </row>
    <row r="42" spans="1:8">
      <c r="A42" s="157" t="s">
        <v>38</v>
      </c>
      <c r="B42" s="152">
        <v>4981.87</v>
      </c>
      <c r="C42" s="152">
        <v>2506.81</v>
      </c>
      <c r="D42" s="152">
        <v>3233.92</v>
      </c>
      <c r="E42" s="152">
        <v>4058.3</v>
      </c>
      <c r="F42" s="152">
        <v>393.13</v>
      </c>
      <c r="G42" s="152">
        <v>1876.02</v>
      </c>
      <c r="H42" s="153"/>
    </row>
    <row r="43" spans="1:8">
      <c r="A43" s="158" t="s">
        <v>134</v>
      </c>
      <c r="B43" s="159">
        <v>39272</v>
      </c>
      <c r="C43" s="159">
        <v>39234</v>
      </c>
      <c r="D43" s="159">
        <v>39269</v>
      </c>
      <c r="E43" s="159">
        <v>39234</v>
      </c>
      <c r="F43" s="159">
        <v>39182</v>
      </c>
      <c r="G43" s="159">
        <v>39248</v>
      </c>
      <c r="H43" s="160"/>
    </row>
    <row r="44" spans="1:8">
      <c r="A44" s="154" t="s">
        <v>39</v>
      </c>
      <c r="B44" s="161">
        <v>4302.25</v>
      </c>
      <c r="C44" s="161">
        <v>2198.61</v>
      </c>
      <c r="D44" s="161">
        <v>2799.69</v>
      </c>
      <c r="E44" s="161">
        <v>2898.63</v>
      </c>
      <c r="F44" s="161">
        <v>287.64</v>
      </c>
      <c r="G44" s="161">
        <v>1650.49</v>
      </c>
      <c r="H44" s="162"/>
    </row>
    <row r="45" spans="1:8">
      <c r="A45" s="163" t="s">
        <v>135</v>
      </c>
      <c r="B45" s="164">
        <v>39146</v>
      </c>
      <c r="C45" s="164">
        <v>39092</v>
      </c>
      <c r="D45" s="164">
        <v>39142</v>
      </c>
      <c r="E45" s="164">
        <v>39090</v>
      </c>
      <c r="F45" s="164">
        <v>39293</v>
      </c>
      <c r="G45" s="164">
        <v>39092</v>
      </c>
      <c r="H45" s="165"/>
    </row>
    <row r="46" spans="1:8">
      <c r="A46" s="157" t="s">
        <v>136</v>
      </c>
      <c r="B46" s="152">
        <v>4981.87</v>
      </c>
      <c r="C46" s="152">
        <v>2506.81</v>
      </c>
      <c r="D46" s="152">
        <v>3233.92</v>
      </c>
      <c r="E46" s="152">
        <v>4058.3</v>
      </c>
      <c r="F46" s="152">
        <v>393.13</v>
      </c>
      <c r="G46" s="152">
        <v>1876.02</v>
      </c>
      <c r="H46" s="153"/>
    </row>
    <row r="47" spans="1:8">
      <c r="A47" s="158" t="s">
        <v>138</v>
      </c>
      <c r="B47" s="159">
        <v>39272</v>
      </c>
      <c r="C47" s="159">
        <v>39234</v>
      </c>
      <c r="D47" s="159">
        <v>39269</v>
      </c>
      <c r="E47" s="159">
        <v>39234</v>
      </c>
      <c r="F47" s="159">
        <v>39182</v>
      </c>
      <c r="G47" s="159">
        <v>39248</v>
      </c>
      <c r="H47" s="160"/>
    </row>
    <row r="48" spans="1:8">
      <c r="A48" s="154" t="s">
        <v>137</v>
      </c>
      <c r="B48" s="161">
        <v>682.96</v>
      </c>
      <c r="C48" s="161">
        <v>533.04</v>
      </c>
      <c r="D48" s="161">
        <v>1017.31</v>
      </c>
      <c r="E48" s="161">
        <v>570.32000000000005</v>
      </c>
      <c r="F48" s="161">
        <v>155.47</v>
      </c>
      <c r="G48" s="161">
        <v>94.46</v>
      </c>
      <c r="H48" s="162"/>
    </row>
    <row r="49" spans="1:8">
      <c r="A49" s="163" t="s">
        <v>139</v>
      </c>
      <c r="B49" s="164">
        <v>33829</v>
      </c>
      <c r="C49" s="164">
        <v>37539</v>
      </c>
      <c r="D49" s="164">
        <v>37988</v>
      </c>
      <c r="E49" s="164">
        <v>37540</v>
      </c>
      <c r="F49" s="164">
        <v>35066</v>
      </c>
      <c r="G49" s="164">
        <v>25384</v>
      </c>
      <c r="H49" s="165"/>
    </row>
    <row r="66" spans="8:8" ht="15.75">
      <c r="H66" s="71">
        <v>4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163</v>
      </c>
    </row>
    <row r="3" spans="1:8" ht="14.25">
      <c r="H3" s="167" t="s">
        <v>164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9" t="s">
        <v>241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17</v>
      </c>
      <c r="C11" s="147" t="s">
        <v>18</v>
      </c>
      <c r="D11" s="147" t="s">
        <v>19</v>
      </c>
      <c r="E11" s="147" t="s">
        <v>20</v>
      </c>
      <c r="F11" s="147" t="s">
        <v>21</v>
      </c>
      <c r="G11" s="147" t="s">
        <v>22</v>
      </c>
      <c r="H11" s="147" t="s">
        <v>23</v>
      </c>
    </row>
    <row r="12" spans="1:8">
      <c r="A12" s="148" t="s">
        <v>226</v>
      </c>
      <c r="B12" s="149">
        <v>1794.51</v>
      </c>
      <c r="C12" s="149">
        <v>1680.45</v>
      </c>
      <c r="D12" s="149">
        <v>2544.14</v>
      </c>
      <c r="E12" s="149">
        <v>1987.36</v>
      </c>
      <c r="F12" s="149">
        <v>1633.7</v>
      </c>
      <c r="G12" s="149">
        <v>3354.34</v>
      </c>
      <c r="H12" s="150">
        <v>1930.97</v>
      </c>
    </row>
    <row r="13" spans="1:8">
      <c r="A13" s="242" t="s">
        <v>375</v>
      </c>
      <c r="B13" s="207">
        <v>2045.83</v>
      </c>
      <c r="C13" s="207">
        <v>1946.76</v>
      </c>
      <c r="D13" s="207">
        <v>2857.43</v>
      </c>
      <c r="E13" s="207">
        <v>2692.87</v>
      </c>
      <c r="F13" s="207">
        <v>1939.45</v>
      </c>
      <c r="G13" s="207">
        <v>3860.37</v>
      </c>
      <c r="H13" s="208">
        <v>2682.01</v>
      </c>
    </row>
    <row r="14" spans="1:8">
      <c r="A14" s="151">
        <v>39265</v>
      </c>
      <c r="B14" s="152">
        <v>2045.19</v>
      </c>
      <c r="C14" s="152">
        <v>1947.22</v>
      </c>
      <c r="D14" s="152">
        <v>2855.77</v>
      </c>
      <c r="E14" s="152">
        <v>2701.89</v>
      </c>
      <c r="F14" s="152">
        <v>1956.67</v>
      </c>
      <c r="G14" s="152">
        <v>3891.83</v>
      </c>
      <c r="H14" s="152">
        <v>2713.3</v>
      </c>
    </row>
    <row r="15" spans="1:8">
      <c r="A15" s="151">
        <v>39266</v>
      </c>
      <c r="B15" s="152">
        <v>2070.39</v>
      </c>
      <c r="C15" s="152">
        <v>1972.97</v>
      </c>
      <c r="D15" s="152">
        <v>2899.41</v>
      </c>
      <c r="E15" s="152">
        <v>2716.48</v>
      </c>
      <c r="F15" s="152">
        <v>1980.12</v>
      </c>
      <c r="G15" s="152">
        <v>3945.89</v>
      </c>
      <c r="H15" s="153">
        <v>2726.09</v>
      </c>
    </row>
    <row r="16" spans="1:8">
      <c r="A16" s="151">
        <v>39267</v>
      </c>
      <c r="B16" s="152">
        <v>2082.08</v>
      </c>
      <c r="C16" s="152">
        <v>1985.49</v>
      </c>
      <c r="D16" s="152">
        <v>2918.54</v>
      </c>
      <c r="E16" s="152">
        <v>2731.09</v>
      </c>
      <c r="F16" s="152">
        <v>1995.2</v>
      </c>
      <c r="G16" s="152">
        <v>3976</v>
      </c>
      <c r="H16" s="153">
        <v>2746.69</v>
      </c>
    </row>
    <row r="17" spans="1:8">
      <c r="A17" s="151">
        <v>39268</v>
      </c>
      <c r="B17" s="152">
        <v>2078.42</v>
      </c>
      <c r="C17" s="152">
        <v>1984.2</v>
      </c>
      <c r="D17" s="152">
        <v>2903.53</v>
      </c>
      <c r="E17" s="152">
        <v>2776.5</v>
      </c>
      <c r="F17" s="152">
        <v>1989.77</v>
      </c>
      <c r="G17" s="152">
        <v>3948.53</v>
      </c>
      <c r="H17" s="153">
        <v>2783.42</v>
      </c>
    </row>
    <row r="18" spans="1:8">
      <c r="A18" s="151">
        <v>39269</v>
      </c>
      <c r="B18" s="152">
        <v>2096.63</v>
      </c>
      <c r="C18" s="152">
        <v>2005.07</v>
      </c>
      <c r="D18" s="152">
        <v>2950.06</v>
      </c>
      <c r="E18" s="152">
        <v>2748.15</v>
      </c>
      <c r="F18" s="152">
        <v>2014.78</v>
      </c>
      <c r="G18" s="152">
        <v>4021.02</v>
      </c>
      <c r="H18" s="153">
        <v>2757.72</v>
      </c>
    </row>
    <row r="19" spans="1:8">
      <c r="A19" s="151">
        <v>39272</v>
      </c>
      <c r="B19" s="152">
        <v>2097.9</v>
      </c>
      <c r="C19" s="152">
        <v>2001.87</v>
      </c>
      <c r="D19" s="152">
        <v>2953.4</v>
      </c>
      <c r="E19" s="152">
        <v>2714.78</v>
      </c>
      <c r="F19" s="152">
        <v>2011.96</v>
      </c>
      <c r="G19" s="152">
        <v>4025.45</v>
      </c>
      <c r="H19" s="152">
        <v>2727.16</v>
      </c>
    </row>
    <row r="20" spans="1:8">
      <c r="A20" s="151">
        <v>39273</v>
      </c>
      <c r="B20" s="152">
        <v>2070.14</v>
      </c>
      <c r="C20" s="152">
        <v>1974.91</v>
      </c>
      <c r="D20" s="152">
        <v>2901.23</v>
      </c>
      <c r="E20" s="152">
        <v>2722.84</v>
      </c>
      <c r="F20" s="152">
        <v>1998.66</v>
      </c>
      <c r="G20" s="152">
        <v>3981.22</v>
      </c>
      <c r="H20" s="153">
        <v>2755.91</v>
      </c>
    </row>
    <row r="21" spans="1:8">
      <c r="A21" s="151">
        <v>39274</v>
      </c>
      <c r="B21" s="152">
        <v>2054.1</v>
      </c>
      <c r="C21" s="152">
        <v>1970.38</v>
      </c>
      <c r="D21" s="152">
        <v>2902.94</v>
      </c>
      <c r="E21" s="152">
        <v>2686.5</v>
      </c>
      <c r="F21" s="152">
        <v>2001.45</v>
      </c>
      <c r="G21" s="152">
        <v>3998.82</v>
      </c>
      <c r="H21" s="153">
        <v>2727.79</v>
      </c>
    </row>
    <row r="22" spans="1:8">
      <c r="A22" s="151">
        <v>39275</v>
      </c>
      <c r="B22" s="152">
        <v>2080.94</v>
      </c>
      <c r="C22" s="152">
        <v>1991.5</v>
      </c>
      <c r="D22" s="152">
        <v>2929.89</v>
      </c>
      <c r="E22" s="152">
        <v>2730.25</v>
      </c>
      <c r="F22" s="152">
        <v>2021.89</v>
      </c>
      <c r="G22" s="152">
        <v>4033.94</v>
      </c>
      <c r="H22" s="153">
        <v>2770.84</v>
      </c>
    </row>
    <row r="23" spans="1:8">
      <c r="A23" s="151">
        <v>39276</v>
      </c>
      <c r="B23" s="152">
        <v>2087.0300000000002</v>
      </c>
      <c r="C23" s="152">
        <v>1995.58</v>
      </c>
      <c r="D23" s="152">
        <v>2935.45</v>
      </c>
      <c r="E23" s="152">
        <v>2737.45</v>
      </c>
      <c r="F23" s="152">
        <v>2026.68</v>
      </c>
      <c r="G23" s="152">
        <v>4042.86</v>
      </c>
      <c r="H23" s="153">
        <v>2779.08</v>
      </c>
    </row>
    <row r="24" spans="1:8">
      <c r="A24" s="151">
        <v>39279</v>
      </c>
      <c r="B24" s="152">
        <v>2091.6799999999998</v>
      </c>
      <c r="C24" s="152">
        <v>1997.94</v>
      </c>
      <c r="D24" s="152">
        <v>2936.94</v>
      </c>
      <c r="E24" s="152">
        <v>2747.82</v>
      </c>
      <c r="F24" s="152">
        <v>2029.53</v>
      </c>
      <c r="G24" s="152">
        <v>4045.82</v>
      </c>
      <c r="H24" s="153">
        <v>2790.2</v>
      </c>
    </row>
    <row r="25" spans="1:8">
      <c r="A25" s="151">
        <v>39280</v>
      </c>
      <c r="B25" s="152">
        <v>2075.31</v>
      </c>
      <c r="C25" s="152">
        <v>1990.52</v>
      </c>
      <c r="D25" s="152">
        <v>2922.45</v>
      </c>
      <c r="E25" s="152">
        <v>2750.51</v>
      </c>
      <c r="F25" s="152">
        <v>2023.43</v>
      </c>
      <c r="G25" s="152">
        <v>4028.73</v>
      </c>
      <c r="H25" s="153">
        <v>2794.94</v>
      </c>
    </row>
    <row r="26" spans="1:8">
      <c r="A26" s="151">
        <v>39281</v>
      </c>
      <c r="B26" s="152">
        <v>2070.5100000000002</v>
      </c>
      <c r="C26" s="152">
        <v>1993.09</v>
      </c>
      <c r="D26" s="152">
        <v>2920.39</v>
      </c>
      <c r="E26" s="152">
        <v>2775.11</v>
      </c>
      <c r="F26" s="152">
        <v>2029.86</v>
      </c>
      <c r="G26" s="152">
        <v>4033.26</v>
      </c>
      <c r="H26" s="153">
        <v>2825.79</v>
      </c>
    </row>
    <row r="27" spans="1:8">
      <c r="A27" s="151">
        <v>39282</v>
      </c>
      <c r="B27" s="152">
        <v>2097.25</v>
      </c>
      <c r="C27" s="152">
        <v>2019.42</v>
      </c>
      <c r="D27" s="152">
        <v>2956.41</v>
      </c>
      <c r="E27" s="152">
        <v>2820.97</v>
      </c>
      <c r="F27" s="152">
        <v>2058.96</v>
      </c>
      <c r="G27" s="152">
        <v>4087.64</v>
      </c>
      <c r="H27" s="153">
        <v>2875.42</v>
      </c>
    </row>
    <row r="28" spans="1:8">
      <c r="A28" s="151">
        <v>39283</v>
      </c>
      <c r="B28" s="152">
        <v>2077.33</v>
      </c>
      <c r="C28" s="152">
        <v>2003.41</v>
      </c>
      <c r="D28" s="152">
        <v>2927.27</v>
      </c>
      <c r="E28" s="152">
        <v>2819.18</v>
      </c>
      <c r="F28" s="152">
        <v>2044.24</v>
      </c>
      <c r="G28" s="152">
        <v>4050.46</v>
      </c>
      <c r="H28" s="153">
        <v>2875.98</v>
      </c>
    </row>
    <row r="29" spans="1:8">
      <c r="A29" s="151">
        <v>39286</v>
      </c>
      <c r="B29" s="152">
        <v>2106.31</v>
      </c>
      <c r="C29" s="152">
        <v>2035.26</v>
      </c>
      <c r="D29" s="152">
        <v>2978.79</v>
      </c>
      <c r="E29" s="152">
        <v>2845.98</v>
      </c>
      <c r="F29" s="152">
        <v>2073.39</v>
      </c>
      <c r="G29" s="152">
        <v>4115.74</v>
      </c>
      <c r="H29" s="153">
        <v>2896.99</v>
      </c>
    </row>
    <row r="30" spans="1:8">
      <c r="A30" s="151">
        <v>39287</v>
      </c>
      <c r="B30" s="152">
        <v>2077.44</v>
      </c>
      <c r="C30" s="152">
        <v>2008.72</v>
      </c>
      <c r="D30" s="152">
        <v>2930.59</v>
      </c>
      <c r="E30" s="152">
        <v>2842.62</v>
      </c>
      <c r="F30" s="152">
        <v>2047.65</v>
      </c>
      <c r="G30" s="152">
        <v>4051.19</v>
      </c>
      <c r="H30" s="153">
        <v>2896.75</v>
      </c>
    </row>
    <row r="31" spans="1:8">
      <c r="A31" s="151">
        <v>39288</v>
      </c>
      <c r="B31" s="152">
        <v>2065.11</v>
      </c>
      <c r="C31" s="152">
        <v>2003.3</v>
      </c>
      <c r="D31" s="152">
        <v>2924.41</v>
      </c>
      <c r="E31" s="152">
        <v>2828.68</v>
      </c>
      <c r="F31" s="152">
        <v>2024.71</v>
      </c>
      <c r="G31" s="152">
        <v>4007.99</v>
      </c>
      <c r="H31" s="153">
        <v>2858.49</v>
      </c>
    </row>
    <row r="32" spans="1:8">
      <c r="A32" s="151">
        <v>39289</v>
      </c>
      <c r="B32" s="152">
        <v>2003.83</v>
      </c>
      <c r="C32" s="152">
        <v>1957.15</v>
      </c>
      <c r="D32" s="152">
        <v>2842.99</v>
      </c>
      <c r="E32" s="152">
        <v>2814.17</v>
      </c>
      <c r="F32" s="152">
        <v>1980.28</v>
      </c>
      <c r="G32" s="152">
        <v>3902.34</v>
      </c>
      <c r="H32" s="153">
        <v>2842.79</v>
      </c>
    </row>
    <row r="33" spans="1:9">
      <c r="A33" s="151">
        <v>39290</v>
      </c>
      <c r="B33" s="152">
        <v>1981.19</v>
      </c>
      <c r="C33" s="152">
        <v>1928.87</v>
      </c>
      <c r="D33" s="152">
        <v>2800.97</v>
      </c>
      <c r="E33" s="152">
        <v>2776.85</v>
      </c>
      <c r="F33" s="152">
        <v>1942.78</v>
      </c>
      <c r="G33" s="152">
        <v>3826.81</v>
      </c>
      <c r="H33" s="153">
        <v>2793.28</v>
      </c>
      <c r="I33" s="1"/>
    </row>
    <row r="34" spans="1:9">
      <c r="A34" s="151">
        <v>39293</v>
      </c>
      <c r="B34" s="152">
        <v>1971.8</v>
      </c>
      <c r="C34" s="152">
        <v>1921.86</v>
      </c>
      <c r="D34" s="152">
        <v>2799.29</v>
      </c>
      <c r="E34" s="152">
        <v>2736.15</v>
      </c>
      <c r="F34" s="152">
        <v>1938.78</v>
      </c>
      <c r="G34" s="152">
        <v>3829.85</v>
      </c>
      <c r="H34" s="153">
        <v>2758.55</v>
      </c>
      <c r="I34" s="1"/>
    </row>
    <row r="35" spans="1:9">
      <c r="A35" s="151">
        <v>39294</v>
      </c>
      <c r="B35" s="152">
        <v>2018.53</v>
      </c>
      <c r="C35" s="152">
        <v>1958.61</v>
      </c>
      <c r="D35" s="152">
        <v>2847.12</v>
      </c>
      <c r="E35" s="152">
        <v>2808.99</v>
      </c>
      <c r="F35" s="152">
        <v>1977.58</v>
      </c>
      <c r="G35" s="152">
        <v>3898.14</v>
      </c>
      <c r="H35" s="153">
        <v>2835.93</v>
      </c>
    </row>
    <row r="36" spans="1:9">
      <c r="A36" s="206" t="s">
        <v>227</v>
      </c>
      <c r="B36" s="209">
        <v>0.12479999999999999</v>
      </c>
      <c r="C36" s="209">
        <v>0.16550000000000001</v>
      </c>
      <c r="D36" s="209">
        <v>0.1191</v>
      </c>
      <c r="E36" s="209">
        <v>0.41339999999999999</v>
      </c>
      <c r="F36" s="209">
        <v>0.21049999999999999</v>
      </c>
      <c r="G36" s="209">
        <v>0.16209999999999999</v>
      </c>
      <c r="H36" s="210">
        <v>0.46870000000000001</v>
      </c>
    </row>
    <row r="37" spans="1:9">
      <c r="A37" s="243" t="s">
        <v>376</v>
      </c>
      <c r="B37" s="155">
        <v>-1.3299999999999999E-2</v>
      </c>
      <c r="C37" s="155">
        <v>6.1000000000000004E-3</v>
      </c>
      <c r="D37" s="155">
        <v>-3.5999999999999999E-3</v>
      </c>
      <c r="E37" s="155">
        <v>4.3099999999999999E-2</v>
      </c>
      <c r="F37" s="155">
        <v>1.9699999999999999E-2</v>
      </c>
      <c r="G37" s="155">
        <v>9.7999999999999997E-3</v>
      </c>
      <c r="H37" s="156">
        <v>5.74E-2</v>
      </c>
    </row>
    <row r="38" spans="1:9">
      <c r="A38" s="157" t="s">
        <v>132</v>
      </c>
      <c r="B38" s="152">
        <v>2106.31</v>
      </c>
      <c r="C38" s="152">
        <v>2035.26</v>
      </c>
      <c r="D38" s="152">
        <v>2978.79</v>
      </c>
      <c r="E38" s="152">
        <v>2845.98</v>
      </c>
      <c r="F38" s="152">
        <v>2073.39</v>
      </c>
      <c r="G38" s="152">
        <v>4115.74</v>
      </c>
      <c r="H38" s="153">
        <v>2896.99</v>
      </c>
    </row>
    <row r="39" spans="1:9">
      <c r="A39" s="158" t="s">
        <v>130</v>
      </c>
      <c r="B39" s="159">
        <v>39286</v>
      </c>
      <c r="C39" s="159">
        <v>39286</v>
      </c>
      <c r="D39" s="159">
        <v>39286</v>
      </c>
      <c r="E39" s="159">
        <v>39286</v>
      </c>
      <c r="F39" s="159">
        <v>39286</v>
      </c>
      <c r="G39" s="159">
        <v>39286</v>
      </c>
      <c r="H39" s="160">
        <v>39286</v>
      </c>
    </row>
    <row r="40" spans="1:9">
      <c r="A40" s="154" t="s">
        <v>133</v>
      </c>
      <c r="B40" s="161">
        <v>1971.8</v>
      </c>
      <c r="C40" s="161">
        <v>1921.86</v>
      </c>
      <c r="D40" s="161">
        <v>2799.29</v>
      </c>
      <c r="E40" s="161">
        <v>2686.5</v>
      </c>
      <c r="F40" s="161">
        <v>1938.78</v>
      </c>
      <c r="G40" s="161">
        <v>3826.81</v>
      </c>
      <c r="H40" s="162">
        <v>2713.3</v>
      </c>
    </row>
    <row r="41" spans="1:9">
      <c r="A41" s="163" t="s">
        <v>131</v>
      </c>
      <c r="B41" s="164">
        <v>39293</v>
      </c>
      <c r="C41" s="164">
        <v>39293</v>
      </c>
      <c r="D41" s="164">
        <v>39293</v>
      </c>
      <c r="E41" s="164">
        <v>39274</v>
      </c>
      <c r="F41" s="164">
        <v>39293</v>
      </c>
      <c r="G41" s="164">
        <v>39290</v>
      </c>
      <c r="H41" s="165">
        <v>39265</v>
      </c>
    </row>
    <row r="42" spans="1:9">
      <c r="A42" s="157" t="s">
        <v>38</v>
      </c>
      <c r="B42" s="152">
        <v>2106.31</v>
      </c>
      <c r="C42" s="152">
        <v>2035.26</v>
      </c>
      <c r="D42" s="152">
        <v>2978.79</v>
      </c>
      <c r="E42" s="152">
        <v>2845.98</v>
      </c>
      <c r="F42" s="152">
        <v>2073.39</v>
      </c>
      <c r="G42" s="152">
        <v>4115.74</v>
      </c>
      <c r="H42" s="153">
        <v>2896.99</v>
      </c>
    </row>
    <row r="43" spans="1:9">
      <c r="A43" s="158" t="s">
        <v>134</v>
      </c>
      <c r="B43" s="159">
        <v>39286</v>
      </c>
      <c r="C43" s="159">
        <v>39286</v>
      </c>
      <c r="D43" s="159">
        <v>39286</v>
      </c>
      <c r="E43" s="159">
        <v>39286</v>
      </c>
      <c r="F43" s="159">
        <v>39286</v>
      </c>
      <c r="G43" s="159">
        <v>39286</v>
      </c>
      <c r="H43" s="160">
        <v>39286</v>
      </c>
    </row>
    <row r="44" spans="1:9">
      <c r="A44" s="154" t="s">
        <v>39</v>
      </c>
      <c r="B44" s="161">
        <v>1689.15</v>
      </c>
      <c r="C44" s="161">
        <v>1604.6</v>
      </c>
      <c r="D44" s="161">
        <v>2385.6799999999998</v>
      </c>
      <c r="E44" s="161">
        <v>1983.23</v>
      </c>
      <c r="F44" s="161">
        <v>1541.56</v>
      </c>
      <c r="G44" s="161">
        <v>3116.87</v>
      </c>
      <c r="H44" s="162">
        <v>1938</v>
      </c>
    </row>
    <row r="45" spans="1:9">
      <c r="A45" s="163" t="s">
        <v>135</v>
      </c>
      <c r="B45" s="164">
        <v>39146</v>
      </c>
      <c r="C45" s="164">
        <v>39146</v>
      </c>
      <c r="D45" s="164">
        <v>39146</v>
      </c>
      <c r="E45" s="164">
        <v>39084</v>
      </c>
      <c r="F45" s="164">
        <v>39092</v>
      </c>
      <c r="G45" s="164">
        <v>39092</v>
      </c>
      <c r="H45" s="165">
        <v>39084</v>
      </c>
    </row>
    <row r="46" spans="1:9">
      <c r="A46" s="157" t="s">
        <v>136</v>
      </c>
      <c r="B46" s="153">
        <v>2106.31</v>
      </c>
      <c r="C46" s="153">
        <v>2035.26</v>
      </c>
      <c r="D46" s="153">
        <v>2978.79</v>
      </c>
      <c r="E46" s="153">
        <v>2845.98</v>
      </c>
      <c r="F46" s="153">
        <v>2073.39</v>
      </c>
      <c r="G46" s="153">
        <v>4115.74</v>
      </c>
      <c r="H46" s="153">
        <v>2896.99</v>
      </c>
    </row>
    <row r="47" spans="1:9">
      <c r="A47" s="158" t="s">
        <v>138</v>
      </c>
      <c r="B47" s="160">
        <v>39286</v>
      </c>
      <c r="C47" s="160">
        <v>39286</v>
      </c>
      <c r="D47" s="160">
        <v>39286</v>
      </c>
      <c r="E47" s="160">
        <v>39286</v>
      </c>
      <c r="F47" s="160">
        <v>39286</v>
      </c>
      <c r="G47" s="160">
        <v>39286</v>
      </c>
      <c r="H47" s="160">
        <v>39286</v>
      </c>
    </row>
    <row r="48" spans="1:9">
      <c r="A48" s="154" t="s">
        <v>137</v>
      </c>
      <c r="B48" s="162">
        <v>995.27</v>
      </c>
      <c r="C48" s="162">
        <v>986.95</v>
      </c>
      <c r="D48" s="162">
        <v>643.27</v>
      </c>
      <c r="E48" s="162">
        <v>1017.75</v>
      </c>
      <c r="F48" s="162">
        <v>919.26</v>
      </c>
      <c r="G48" s="162">
        <v>587.91</v>
      </c>
      <c r="H48" s="162">
        <v>945.28</v>
      </c>
    </row>
    <row r="49" spans="1:8">
      <c r="A49" s="163" t="s">
        <v>139</v>
      </c>
      <c r="B49" s="165">
        <v>38358</v>
      </c>
      <c r="C49" s="165">
        <v>38488</v>
      </c>
      <c r="D49" s="165">
        <v>37158</v>
      </c>
      <c r="E49" s="165">
        <v>38355</v>
      </c>
      <c r="F49" s="165">
        <v>38488</v>
      </c>
      <c r="G49" s="165">
        <v>37155</v>
      </c>
      <c r="H49" s="165">
        <v>38534</v>
      </c>
    </row>
    <row r="66" spans="8:8" ht="15.75">
      <c r="H66" s="71">
        <v>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163</v>
      </c>
    </row>
    <row r="3" spans="1:8" ht="14.25">
      <c r="H3" s="167" t="s">
        <v>164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44" t="s">
        <v>251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34</v>
      </c>
      <c r="C11" s="147" t="s">
        <v>35</v>
      </c>
      <c r="D11" s="147" t="s">
        <v>36</v>
      </c>
      <c r="E11" s="147" t="s">
        <v>37</v>
      </c>
      <c r="F11" s="147"/>
      <c r="G11" s="147"/>
      <c r="H11" s="147"/>
    </row>
    <row r="12" spans="1:8">
      <c r="A12" s="148" t="s">
        <v>226</v>
      </c>
      <c r="B12" s="149">
        <v>1685.47</v>
      </c>
      <c r="C12" s="149">
        <v>2250.34</v>
      </c>
      <c r="D12" s="149">
        <v>1666.77</v>
      </c>
      <c r="E12" s="149">
        <v>1340.32</v>
      </c>
      <c r="F12" s="149"/>
      <c r="G12" s="149"/>
      <c r="H12" s="162"/>
    </row>
    <row r="13" spans="1:8">
      <c r="A13" s="242" t="s">
        <v>375</v>
      </c>
      <c r="B13" s="207">
        <v>2014.25</v>
      </c>
      <c r="C13" s="207">
        <v>2328.14</v>
      </c>
      <c r="D13" s="207">
        <v>2055.5500000000002</v>
      </c>
      <c r="E13" s="207">
        <v>1475.09</v>
      </c>
      <c r="F13" s="207"/>
      <c r="G13" s="207"/>
      <c r="H13" s="208"/>
    </row>
    <row r="14" spans="1:8">
      <c r="A14" s="151">
        <v>39265</v>
      </c>
      <c r="B14" s="152">
        <v>2011.7</v>
      </c>
      <c r="C14" s="152">
        <v>2328.37</v>
      </c>
      <c r="D14" s="152">
        <v>2066.36</v>
      </c>
      <c r="E14" s="152">
        <v>1467.71</v>
      </c>
      <c r="F14" s="152"/>
      <c r="G14" s="152"/>
      <c r="H14" s="153"/>
    </row>
    <row r="15" spans="1:8">
      <c r="A15" s="151">
        <v>39266</v>
      </c>
      <c r="B15" s="152">
        <v>2021.79</v>
      </c>
      <c r="C15" s="152">
        <v>2347.39</v>
      </c>
      <c r="D15" s="152">
        <v>2113.23</v>
      </c>
      <c r="E15" s="152">
        <v>1476.42</v>
      </c>
      <c r="F15" s="152"/>
      <c r="G15" s="152"/>
      <c r="H15" s="153"/>
    </row>
    <row r="16" spans="1:8">
      <c r="A16" s="151">
        <v>39267</v>
      </c>
      <c r="B16" s="152">
        <v>2040.98</v>
      </c>
      <c r="C16" s="152">
        <v>2338.4299999999998</v>
      </c>
      <c r="D16" s="152">
        <v>2131.7199999999998</v>
      </c>
      <c r="E16" s="152">
        <v>1472.94</v>
      </c>
      <c r="F16" s="152"/>
      <c r="G16" s="152"/>
      <c r="H16" s="153"/>
    </row>
    <row r="17" spans="1:8">
      <c r="A17" s="151">
        <v>39268</v>
      </c>
      <c r="B17" s="152">
        <v>2032.45</v>
      </c>
      <c r="C17" s="152">
        <v>2351.48</v>
      </c>
      <c r="D17" s="152">
        <v>2129.52</v>
      </c>
      <c r="E17" s="152">
        <v>1468.71</v>
      </c>
      <c r="F17" s="152"/>
      <c r="G17" s="152"/>
      <c r="H17" s="153"/>
    </row>
    <row r="18" spans="1:8">
      <c r="A18" s="151">
        <v>39269</v>
      </c>
      <c r="B18" s="152">
        <v>2047.8</v>
      </c>
      <c r="C18" s="152">
        <v>2363.2600000000002</v>
      </c>
      <c r="D18" s="152">
        <v>2136.9499999999998</v>
      </c>
      <c r="E18" s="152">
        <v>1478.34</v>
      </c>
      <c r="F18" s="152"/>
      <c r="G18" s="152"/>
      <c r="H18" s="153"/>
    </row>
    <row r="19" spans="1:8">
      <c r="A19" s="151">
        <v>39272</v>
      </c>
      <c r="B19" s="152">
        <v>2042.23</v>
      </c>
      <c r="C19" s="152">
        <v>2352.4899999999998</v>
      </c>
      <c r="D19" s="152">
        <v>2161.77</v>
      </c>
      <c r="E19" s="152">
        <v>1467.24</v>
      </c>
      <c r="F19" s="152"/>
      <c r="G19" s="152"/>
      <c r="H19" s="153"/>
    </row>
    <row r="20" spans="1:8">
      <c r="A20" s="151">
        <v>39273</v>
      </c>
      <c r="B20" s="152">
        <v>2014.34</v>
      </c>
      <c r="C20" s="152">
        <v>2334.33</v>
      </c>
      <c r="D20" s="152">
        <v>2139.6999999999998</v>
      </c>
      <c r="E20" s="152">
        <v>1457.07</v>
      </c>
      <c r="F20" s="152"/>
      <c r="G20" s="152"/>
      <c r="H20" s="153"/>
    </row>
    <row r="21" spans="1:8">
      <c r="A21" s="151">
        <v>39274</v>
      </c>
      <c r="B21" s="152">
        <v>2008.47</v>
      </c>
      <c r="C21" s="152">
        <v>2317.89</v>
      </c>
      <c r="D21" s="152">
        <v>2124.1</v>
      </c>
      <c r="E21" s="152">
        <v>1447.62</v>
      </c>
      <c r="F21" s="152"/>
      <c r="G21" s="152"/>
      <c r="H21" s="153"/>
    </row>
    <row r="22" spans="1:8">
      <c r="A22" s="151">
        <v>39275</v>
      </c>
      <c r="B22" s="152">
        <v>2020.16</v>
      </c>
      <c r="C22" s="152">
        <v>2363.91</v>
      </c>
      <c r="D22" s="152">
        <v>2160.4499999999998</v>
      </c>
      <c r="E22" s="152">
        <v>1463.42</v>
      </c>
      <c r="F22" s="152"/>
      <c r="G22" s="152"/>
      <c r="H22" s="153"/>
    </row>
    <row r="23" spans="1:8">
      <c r="A23" s="151">
        <v>39276</v>
      </c>
      <c r="B23" s="152">
        <v>2019.69</v>
      </c>
      <c r="C23" s="152">
        <v>2371.98</v>
      </c>
      <c r="D23" s="152">
        <v>2196.7399999999998</v>
      </c>
      <c r="E23" s="152">
        <v>1463.59</v>
      </c>
      <c r="F23" s="152"/>
      <c r="G23" s="152"/>
      <c r="H23" s="153"/>
    </row>
    <row r="24" spans="1:8">
      <c r="A24" s="151">
        <v>39279</v>
      </c>
      <c r="B24" s="152">
        <v>2023.18</v>
      </c>
      <c r="C24" s="152">
        <v>2356.1</v>
      </c>
      <c r="D24" s="152">
        <v>2227.14</v>
      </c>
      <c r="E24" s="152">
        <v>1461.14</v>
      </c>
      <c r="F24" s="152"/>
      <c r="G24" s="152"/>
      <c r="H24" s="153"/>
    </row>
    <row r="25" spans="1:8">
      <c r="A25" s="151">
        <v>39280</v>
      </c>
      <c r="B25" s="152">
        <v>2018.67</v>
      </c>
      <c r="C25" s="152">
        <v>2350.88</v>
      </c>
      <c r="D25" s="152">
        <v>2199.6</v>
      </c>
      <c r="E25" s="152">
        <v>1463.25</v>
      </c>
      <c r="F25" s="152"/>
      <c r="G25" s="152"/>
      <c r="H25" s="153"/>
    </row>
    <row r="26" spans="1:8">
      <c r="A26" s="151">
        <v>39281</v>
      </c>
      <c r="B26" s="152">
        <v>2022.62</v>
      </c>
      <c r="C26" s="152">
        <v>2354.5300000000002</v>
      </c>
      <c r="D26" s="152">
        <v>2191.75</v>
      </c>
      <c r="E26" s="152">
        <v>1467.5</v>
      </c>
      <c r="F26" s="152"/>
      <c r="G26" s="152"/>
      <c r="H26" s="153"/>
    </row>
    <row r="27" spans="1:8">
      <c r="A27" s="151">
        <v>39282</v>
      </c>
      <c r="B27" s="152">
        <v>2040.53</v>
      </c>
      <c r="C27" s="152">
        <v>2384.85</v>
      </c>
      <c r="D27" s="152">
        <v>2218.2800000000002</v>
      </c>
      <c r="E27" s="152">
        <v>1489.26</v>
      </c>
      <c r="F27" s="152"/>
      <c r="G27" s="152"/>
      <c r="H27" s="153"/>
    </row>
    <row r="28" spans="1:8">
      <c r="A28" s="151">
        <v>39283</v>
      </c>
      <c r="B28" s="152">
        <v>2023.62</v>
      </c>
      <c r="C28" s="152">
        <v>2365.42</v>
      </c>
      <c r="D28" s="152">
        <v>2189.2800000000002</v>
      </c>
      <c r="E28" s="152">
        <v>1482.91</v>
      </c>
      <c r="F28" s="152"/>
      <c r="G28" s="152"/>
      <c r="H28" s="153"/>
    </row>
    <row r="29" spans="1:8">
      <c r="A29" s="151">
        <v>39286</v>
      </c>
      <c r="B29" s="152">
        <v>2061.15</v>
      </c>
      <c r="C29" s="152">
        <v>2381.79</v>
      </c>
      <c r="D29" s="152">
        <v>2221.14</v>
      </c>
      <c r="E29" s="152">
        <v>1483.03</v>
      </c>
      <c r="F29" s="152"/>
      <c r="G29" s="152"/>
      <c r="H29" s="153"/>
    </row>
    <row r="30" spans="1:8">
      <c r="A30" s="151">
        <v>39287</v>
      </c>
      <c r="B30" s="152">
        <v>2037.47</v>
      </c>
      <c r="C30" s="152">
        <v>2364.66</v>
      </c>
      <c r="D30" s="152">
        <v>2194.23</v>
      </c>
      <c r="E30" s="152">
        <v>1466.14</v>
      </c>
      <c r="F30" s="152"/>
      <c r="G30" s="152"/>
      <c r="H30" s="153"/>
    </row>
    <row r="31" spans="1:8">
      <c r="A31" s="151">
        <v>39288</v>
      </c>
      <c r="B31" s="152">
        <v>2025.15</v>
      </c>
      <c r="C31" s="152">
        <v>2346.8000000000002</v>
      </c>
      <c r="D31" s="152">
        <v>2165.15</v>
      </c>
      <c r="E31" s="152">
        <v>1468.88</v>
      </c>
      <c r="F31" s="152"/>
      <c r="G31" s="152"/>
      <c r="H31" s="153"/>
    </row>
    <row r="32" spans="1:8">
      <c r="A32" s="151">
        <v>39289</v>
      </c>
      <c r="B32" s="152">
        <v>1965.25</v>
      </c>
      <c r="C32" s="152">
        <v>2310.7199999999998</v>
      </c>
      <c r="D32" s="152">
        <v>2124.39</v>
      </c>
      <c r="E32" s="152">
        <v>1450.59</v>
      </c>
      <c r="F32" s="152"/>
      <c r="G32" s="152"/>
      <c r="H32" s="153"/>
    </row>
    <row r="33" spans="1:9">
      <c r="A33" s="151">
        <v>39290</v>
      </c>
      <c r="B33" s="152">
        <v>1932.45</v>
      </c>
      <c r="C33" s="152">
        <v>2185.23</v>
      </c>
      <c r="D33" s="152">
        <v>2117.8000000000002</v>
      </c>
      <c r="E33" s="152">
        <v>1426.33</v>
      </c>
      <c r="F33" s="152"/>
      <c r="G33" s="152"/>
      <c r="H33" s="153"/>
      <c r="I33" s="1"/>
    </row>
    <row r="34" spans="1:9">
      <c r="A34" s="151">
        <v>39293</v>
      </c>
      <c r="B34" s="152">
        <v>1929.3</v>
      </c>
      <c r="C34" s="152">
        <v>2179.12</v>
      </c>
      <c r="D34" s="152">
        <v>2097.2399999999998</v>
      </c>
      <c r="E34" s="152">
        <v>1423.72</v>
      </c>
      <c r="F34" s="152"/>
      <c r="G34" s="152"/>
      <c r="H34" s="153"/>
      <c r="I34" s="1"/>
    </row>
    <row r="35" spans="1:9">
      <c r="A35" s="151">
        <v>39294</v>
      </c>
      <c r="B35" s="152">
        <v>1994.12</v>
      </c>
      <c r="C35" s="152">
        <v>2231.89</v>
      </c>
      <c r="D35" s="152">
        <v>2111.73</v>
      </c>
      <c r="E35" s="152">
        <v>1429.98</v>
      </c>
      <c r="F35" s="152"/>
      <c r="G35" s="152"/>
      <c r="H35" s="153"/>
    </row>
    <row r="36" spans="1:9">
      <c r="A36" s="206" t="s">
        <v>227</v>
      </c>
      <c r="B36" s="209">
        <v>0.18310000000000001</v>
      </c>
      <c r="C36" s="209">
        <v>-8.2000000000000007E-3</v>
      </c>
      <c r="D36" s="209">
        <v>0.26700000000000002</v>
      </c>
      <c r="E36" s="209">
        <v>6.6900000000000001E-2</v>
      </c>
      <c r="F36" s="209"/>
      <c r="G36" s="209"/>
      <c r="H36" s="210"/>
    </row>
    <row r="37" spans="1:9">
      <c r="A37" s="243" t="s">
        <v>376</v>
      </c>
      <c r="B37" s="155">
        <v>-0.01</v>
      </c>
      <c r="C37" s="155">
        <v>-4.1300000000000003E-2</v>
      </c>
      <c r="D37" s="155">
        <v>2.7300000000000001E-2</v>
      </c>
      <c r="E37" s="155">
        <v>-3.0599999999999999E-2</v>
      </c>
      <c r="F37" s="155"/>
      <c r="G37" s="155"/>
      <c r="H37" s="156"/>
    </row>
    <row r="38" spans="1:9">
      <c r="A38" s="157" t="s">
        <v>132</v>
      </c>
      <c r="B38" s="152">
        <v>2061.15</v>
      </c>
      <c r="C38" s="152">
        <v>2384.85</v>
      </c>
      <c r="D38" s="152">
        <v>2227.14</v>
      </c>
      <c r="E38" s="152">
        <v>1489.26</v>
      </c>
      <c r="F38" s="152"/>
      <c r="G38" s="152"/>
      <c r="H38" s="153"/>
    </row>
    <row r="39" spans="1:9">
      <c r="A39" s="158" t="s">
        <v>130</v>
      </c>
      <c r="B39" s="159">
        <v>39286</v>
      </c>
      <c r="C39" s="159">
        <v>39282</v>
      </c>
      <c r="D39" s="159">
        <v>39279</v>
      </c>
      <c r="E39" s="159">
        <v>39282</v>
      </c>
      <c r="F39" s="159"/>
      <c r="G39" s="159"/>
      <c r="H39" s="160"/>
    </row>
    <row r="40" spans="1:9">
      <c r="A40" s="154" t="s">
        <v>133</v>
      </c>
      <c r="B40" s="161">
        <v>1929.3</v>
      </c>
      <c r="C40" s="161">
        <v>2179.12</v>
      </c>
      <c r="D40" s="161">
        <v>2066.36</v>
      </c>
      <c r="E40" s="161">
        <v>1423.72</v>
      </c>
      <c r="F40" s="161"/>
      <c r="G40" s="161"/>
      <c r="H40" s="162"/>
    </row>
    <row r="41" spans="1:9">
      <c r="A41" s="163" t="s">
        <v>131</v>
      </c>
      <c r="B41" s="164">
        <v>39293</v>
      </c>
      <c r="C41" s="164">
        <v>39293</v>
      </c>
      <c r="D41" s="164">
        <v>39265</v>
      </c>
      <c r="E41" s="164">
        <v>39293</v>
      </c>
      <c r="F41" s="164"/>
      <c r="G41" s="164"/>
      <c r="H41" s="165"/>
    </row>
    <row r="42" spans="1:9">
      <c r="A42" s="157" t="s">
        <v>38</v>
      </c>
      <c r="B42" s="152">
        <v>2061.15</v>
      </c>
      <c r="C42" s="152">
        <v>2384.85</v>
      </c>
      <c r="D42" s="152">
        <v>2227.14</v>
      </c>
      <c r="E42" s="152">
        <v>1489.26</v>
      </c>
      <c r="F42" s="152"/>
      <c r="G42" s="152"/>
      <c r="H42" s="153"/>
    </row>
    <row r="43" spans="1:9">
      <c r="A43" s="158" t="s">
        <v>134</v>
      </c>
      <c r="B43" s="159">
        <v>39286</v>
      </c>
      <c r="C43" s="159">
        <v>39282</v>
      </c>
      <c r="D43" s="159">
        <v>39279</v>
      </c>
      <c r="E43" s="159">
        <v>39282</v>
      </c>
      <c r="F43" s="159"/>
      <c r="G43" s="159"/>
      <c r="H43" s="160"/>
    </row>
    <row r="44" spans="1:9">
      <c r="A44" s="154" t="s">
        <v>39</v>
      </c>
      <c r="B44" s="161">
        <v>1609.59</v>
      </c>
      <c r="C44" s="161">
        <v>2125.7600000000002</v>
      </c>
      <c r="D44" s="161">
        <v>1588.67</v>
      </c>
      <c r="E44" s="161">
        <v>1270.0999999999999</v>
      </c>
      <c r="F44" s="161"/>
      <c r="G44" s="161"/>
      <c r="H44" s="162"/>
    </row>
    <row r="45" spans="1:9">
      <c r="A45" s="163" t="s">
        <v>135</v>
      </c>
      <c r="B45" s="164">
        <v>39092</v>
      </c>
      <c r="C45" s="164">
        <v>39146</v>
      </c>
      <c r="D45" s="164">
        <v>39146</v>
      </c>
      <c r="E45" s="164">
        <v>39092</v>
      </c>
      <c r="F45" s="164"/>
      <c r="G45" s="164"/>
      <c r="H45" s="165"/>
    </row>
    <row r="46" spans="1:9">
      <c r="A46" s="157" t="s">
        <v>136</v>
      </c>
      <c r="B46" s="158">
        <v>2061.15</v>
      </c>
      <c r="C46" s="158">
        <v>2384.85</v>
      </c>
      <c r="D46" s="158">
        <v>2227.14</v>
      </c>
      <c r="E46" s="158">
        <v>1489.26</v>
      </c>
      <c r="F46" s="153"/>
      <c r="G46" s="153"/>
      <c r="H46" s="153"/>
    </row>
    <row r="47" spans="1:9">
      <c r="A47" s="158" t="s">
        <v>138</v>
      </c>
      <c r="B47" s="160">
        <v>39286</v>
      </c>
      <c r="C47" s="160">
        <v>39282</v>
      </c>
      <c r="D47" s="160">
        <v>39279</v>
      </c>
      <c r="E47" s="160">
        <v>39282</v>
      </c>
      <c r="F47" s="160"/>
      <c r="G47" s="160"/>
      <c r="H47" s="160"/>
    </row>
    <row r="48" spans="1:9">
      <c r="A48" s="154" t="s">
        <v>137</v>
      </c>
      <c r="B48" s="163">
        <v>954.19</v>
      </c>
      <c r="C48" s="163">
        <v>998.82</v>
      </c>
      <c r="D48" s="163">
        <v>976.89</v>
      </c>
      <c r="E48" s="163">
        <v>1004.26</v>
      </c>
      <c r="F48" s="162"/>
      <c r="G48" s="162"/>
      <c r="H48" s="162"/>
    </row>
    <row r="49" spans="1:8">
      <c r="A49" s="163" t="s">
        <v>139</v>
      </c>
      <c r="B49" s="165">
        <v>38488</v>
      </c>
      <c r="C49" s="165">
        <v>38355</v>
      </c>
      <c r="D49" s="165">
        <v>38362</v>
      </c>
      <c r="E49" s="165">
        <v>38358</v>
      </c>
      <c r="F49" s="165"/>
      <c r="G49" s="165"/>
      <c r="H49" s="165"/>
    </row>
    <row r="66" spans="8:8" ht="15.75">
      <c r="H66" s="71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163</v>
      </c>
    </row>
    <row r="3" spans="1:8" ht="14.25">
      <c r="H3" s="167" t="s">
        <v>164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9" t="s">
        <v>242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24</v>
      </c>
      <c r="C11" s="147" t="s">
        <v>25</v>
      </c>
      <c r="D11" s="147" t="s">
        <v>26</v>
      </c>
      <c r="E11" s="147" t="s">
        <v>27</v>
      </c>
      <c r="F11" s="147" t="s">
        <v>250</v>
      </c>
      <c r="G11" s="281" t="s">
        <v>357</v>
      </c>
      <c r="H11" s="147"/>
    </row>
    <row r="12" spans="1:8">
      <c r="A12" s="148" t="s">
        <v>226</v>
      </c>
      <c r="B12" s="149">
        <v>2331.2800000000002</v>
      </c>
      <c r="C12" s="149">
        <v>4833.8599999999997</v>
      </c>
      <c r="D12" s="149">
        <v>1836.15</v>
      </c>
      <c r="E12" s="149">
        <v>14649.39</v>
      </c>
      <c r="F12" s="149">
        <v>1000</v>
      </c>
      <c r="G12" s="149">
        <v>1941.12</v>
      </c>
      <c r="H12" s="150"/>
    </row>
    <row r="13" spans="1:8">
      <c r="A13" s="242" t="s">
        <v>375</v>
      </c>
      <c r="B13" s="207">
        <v>2633.56</v>
      </c>
      <c r="C13" s="207">
        <v>5261.07</v>
      </c>
      <c r="D13" s="207">
        <v>2088.2800000000002</v>
      </c>
      <c r="E13" s="207">
        <v>19749.48</v>
      </c>
      <c r="F13" s="207">
        <v>1618.92</v>
      </c>
      <c r="G13" s="207">
        <v>2852.2</v>
      </c>
      <c r="H13" s="208"/>
    </row>
    <row r="14" spans="1:8">
      <c r="A14" s="151">
        <v>39265</v>
      </c>
      <c r="B14" s="152">
        <v>2625.61</v>
      </c>
      <c r="C14" s="152">
        <v>5264.16</v>
      </c>
      <c r="D14" s="152">
        <v>2089.3200000000002</v>
      </c>
      <c r="E14" s="152">
        <v>19770.61</v>
      </c>
      <c r="F14" s="152">
        <v>1587.68</v>
      </c>
      <c r="G14" s="152">
        <v>2826.29</v>
      </c>
      <c r="H14" s="153"/>
    </row>
    <row r="15" spans="1:8">
      <c r="A15" s="151">
        <v>39266</v>
      </c>
      <c r="B15" s="152">
        <v>2671.62</v>
      </c>
      <c r="C15" s="152">
        <v>5298.15</v>
      </c>
      <c r="D15" s="152">
        <v>2123.73</v>
      </c>
      <c r="E15" s="152">
        <v>19773.23</v>
      </c>
      <c r="F15" s="152">
        <v>1543.61</v>
      </c>
      <c r="G15" s="152">
        <v>2815.81</v>
      </c>
      <c r="H15" s="153"/>
    </row>
    <row r="16" spans="1:8">
      <c r="A16" s="151">
        <v>39267</v>
      </c>
      <c r="B16" s="152">
        <v>2687.92</v>
      </c>
      <c r="C16" s="152">
        <v>5334.99</v>
      </c>
      <c r="D16" s="152">
        <v>2138.14</v>
      </c>
      <c r="E16" s="152">
        <v>20314.14</v>
      </c>
      <c r="F16" s="152">
        <v>1522.58</v>
      </c>
      <c r="G16" s="152">
        <v>2772.27</v>
      </c>
      <c r="H16" s="153"/>
    </row>
    <row r="17" spans="1:8">
      <c r="A17" s="151">
        <v>39268</v>
      </c>
      <c r="B17" s="152" t="s">
        <v>41</v>
      </c>
      <c r="C17" s="152">
        <v>5272.09</v>
      </c>
      <c r="D17" s="152">
        <v>2121.33</v>
      </c>
      <c r="E17" s="152">
        <v>20726.07</v>
      </c>
      <c r="F17" s="152">
        <v>1519.43</v>
      </c>
      <c r="G17" s="152">
        <v>2803.19</v>
      </c>
      <c r="H17" s="153"/>
    </row>
    <row r="18" spans="1:8">
      <c r="A18" s="151">
        <v>39269</v>
      </c>
      <c r="B18" s="152" t="s">
        <v>41</v>
      </c>
      <c r="C18" s="152">
        <v>5308.55</v>
      </c>
      <c r="D18" s="152">
        <v>2180.1999999999998</v>
      </c>
      <c r="E18" s="152">
        <v>20421.27</v>
      </c>
      <c r="F18" s="152">
        <v>1528.24</v>
      </c>
      <c r="G18" s="152">
        <v>2818.9</v>
      </c>
      <c r="H18" s="153"/>
    </row>
    <row r="19" spans="1:8">
      <c r="A19" s="151">
        <v>39272</v>
      </c>
      <c r="B19" s="152">
        <v>2707.75</v>
      </c>
      <c r="C19" s="152">
        <v>5324.55</v>
      </c>
      <c r="D19" s="152">
        <v>2177.5700000000002</v>
      </c>
      <c r="E19" s="152">
        <v>20311.38</v>
      </c>
      <c r="F19" s="152">
        <v>1530.78</v>
      </c>
      <c r="G19" s="152">
        <v>2801.66</v>
      </c>
      <c r="H19" s="153"/>
    </row>
    <row r="20" spans="1:8">
      <c r="A20" s="151">
        <v>39273</v>
      </c>
      <c r="B20" s="152">
        <v>2678.01</v>
      </c>
      <c r="C20" s="152">
        <v>5264.93</v>
      </c>
      <c r="D20" s="152">
        <v>2126.98</v>
      </c>
      <c r="E20" s="152">
        <v>20493.28</v>
      </c>
      <c r="F20" s="152">
        <v>1553.05</v>
      </c>
      <c r="G20" s="152">
        <v>2813.78</v>
      </c>
      <c r="H20" s="153"/>
    </row>
    <row r="21" spans="1:8">
      <c r="A21" s="151">
        <v>39274</v>
      </c>
      <c r="B21" s="152">
        <v>2674.37</v>
      </c>
      <c r="C21" s="152">
        <v>5226.6899999999996</v>
      </c>
      <c r="D21" s="152">
        <v>2135.23</v>
      </c>
      <c r="E21" s="152">
        <v>20137.150000000001</v>
      </c>
      <c r="F21" s="152">
        <v>1563.95</v>
      </c>
      <c r="G21" s="152">
        <v>2819.69</v>
      </c>
      <c r="H21" s="153"/>
    </row>
    <row r="22" spans="1:8">
      <c r="A22" s="151">
        <v>39275</v>
      </c>
      <c r="B22" s="152">
        <v>2710.22</v>
      </c>
      <c r="C22" s="152">
        <v>5315.99</v>
      </c>
      <c r="D22" s="152">
        <v>2145.46</v>
      </c>
      <c r="E22" s="152">
        <v>20236.240000000002</v>
      </c>
      <c r="F22" s="152">
        <v>1570.31</v>
      </c>
      <c r="G22" s="152">
        <v>2803.58</v>
      </c>
      <c r="H22" s="153"/>
    </row>
    <row r="23" spans="1:8">
      <c r="A23" s="151">
        <v>39276</v>
      </c>
      <c r="B23" s="152">
        <v>2693.71</v>
      </c>
      <c r="C23" s="152">
        <v>5379.25</v>
      </c>
      <c r="D23" s="152">
        <v>2153.5300000000002</v>
      </c>
      <c r="E23" s="152">
        <v>20330.71</v>
      </c>
      <c r="F23" s="152">
        <v>1586</v>
      </c>
      <c r="G23" s="152">
        <v>2792.37</v>
      </c>
      <c r="H23" s="153"/>
    </row>
    <row r="24" spans="1:8">
      <c r="A24" s="151">
        <v>39279</v>
      </c>
      <c r="B24" s="152">
        <v>2672.46</v>
      </c>
      <c r="C24" s="152">
        <v>5426.55</v>
      </c>
      <c r="D24" s="152">
        <v>2160.0100000000002</v>
      </c>
      <c r="E24" s="152">
        <v>20517.03</v>
      </c>
      <c r="F24" s="152">
        <v>1590.49</v>
      </c>
      <c r="G24" s="152">
        <v>2791.87</v>
      </c>
      <c r="H24" s="153"/>
    </row>
    <row r="25" spans="1:8">
      <c r="A25" s="151">
        <v>39280</v>
      </c>
      <c r="B25" s="152">
        <v>2672.53</v>
      </c>
      <c r="C25" s="152">
        <v>5398.45</v>
      </c>
      <c r="D25" s="152">
        <v>2143.4299999999998</v>
      </c>
      <c r="E25" s="152">
        <v>20323.61</v>
      </c>
      <c r="F25" s="152">
        <v>1602.62</v>
      </c>
      <c r="G25" s="152">
        <v>2792.23</v>
      </c>
      <c r="H25" s="153"/>
    </row>
    <row r="26" spans="1:8">
      <c r="A26" s="151">
        <v>39281</v>
      </c>
      <c r="B26" s="152">
        <v>2691.45</v>
      </c>
      <c r="C26" s="152">
        <v>5396.43</v>
      </c>
      <c r="D26" s="152">
        <v>2132.19</v>
      </c>
      <c r="E26" s="152">
        <v>20480.52</v>
      </c>
      <c r="F26" s="152">
        <v>1613.85</v>
      </c>
      <c r="G26" s="152">
        <v>2803.53</v>
      </c>
      <c r="H26" s="153"/>
    </row>
    <row r="27" spans="1:8">
      <c r="A27" s="151">
        <v>39282</v>
      </c>
      <c r="B27" s="152">
        <v>2698</v>
      </c>
      <c r="C27" s="152">
        <v>5421.69</v>
      </c>
      <c r="D27" s="152">
        <v>2175.3000000000002</v>
      </c>
      <c r="E27" s="152">
        <v>20914.009999999998</v>
      </c>
      <c r="F27" s="152">
        <v>1592.84</v>
      </c>
      <c r="G27" s="152">
        <v>2802.14</v>
      </c>
      <c r="H27" s="153"/>
    </row>
    <row r="28" spans="1:8">
      <c r="A28" s="151">
        <v>39283</v>
      </c>
      <c r="B28" s="152">
        <v>2676.91</v>
      </c>
      <c r="C28" s="152">
        <v>5376.86</v>
      </c>
      <c r="D28" s="152">
        <v>2150.37</v>
      </c>
      <c r="E28" s="152">
        <v>21101.31</v>
      </c>
      <c r="F28" s="152">
        <v>1595.46</v>
      </c>
      <c r="G28" s="152">
        <v>2798.19</v>
      </c>
      <c r="H28" s="153"/>
    </row>
    <row r="29" spans="1:8">
      <c r="A29" s="151">
        <v>39286</v>
      </c>
      <c r="B29" s="152">
        <v>2704.64</v>
      </c>
      <c r="C29" s="152">
        <v>5432.54</v>
      </c>
      <c r="D29" s="152">
        <v>2201.44</v>
      </c>
      <c r="E29" s="152">
        <v>21615.62</v>
      </c>
      <c r="F29" s="152">
        <v>1611.72</v>
      </c>
      <c r="G29" s="152">
        <v>2882.25</v>
      </c>
      <c r="H29" s="153"/>
    </row>
    <row r="30" spans="1:8">
      <c r="A30" s="151">
        <v>39287</v>
      </c>
      <c r="B30" s="152">
        <v>2663.76</v>
      </c>
      <c r="C30" s="152">
        <v>5342.79</v>
      </c>
      <c r="D30" s="152">
        <v>2164.71</v>
      </c>
      <c r="E30" s="152">
        <v>21504.93</v>
      </c>
      <c r="F30" s="152">
        <v>1605.72</v>
      </c>
      <c r="G30" s="152">
        <v>2830.82</v>
      </c>
      <c r="H30" s="153"/>
    </row>
    <row r="31" spans="1:8">
      <c r="A31" s="151">
        <v>39288</v>
      </c>
      <c r="B31" s="152">
        <v>2687.26</v>
      </c>
      <c r="C31" s="152">
        <v>5261.28</v>
      </c>
      <c r="D31" s="152">
        <v>2154.64</v>
      </c>
      <c r="E31" s="152">
        <v>21099.59</v>
      </c>
      <c r="F31" s="152">
        <v>1639.5</v>
      </c>
      <c r="G31" s="152">
        <v>2833.55</v>
      </c>
      <c r="H31" s="153"/>
    </row>
    <row r="32" spans="1:8">
      <c r="A32" s="151">
        <v>39289</v>
      </c>
      <c r="B32" s="152">
        <v>2633.03</v>
      </c>
      <c r="C32" s="152">
        <v>5143.37</v>
      </c>
      <c r="D32" s="152">
        <v>2082.02</v>
      </c>
      <c r="E32" s="152">
        <v>20511.02</v>
      </c>
      <c r="F32" s="152">
        <v>1639.19</v>
      </c>
      <c r="G32" s="152">
        <v>2840.01</v>
      </c>
      <c r="H32" s="152"/>
    </row>
    <row r="33" spans="1:9">
      <c r="A33" s="151">
        <v>39290</v>
      </c>
      <c r="B33" s="152">
        <v>2568.4899999999998</v>
      </c>
      <c r="C33" s="152">
        <v>5094.41</v>
      </c>
      <c r="D33" s="152">
        <v>2059.98</v>
      </c>
      <c r="E33" s="152">
        <v>19900.63</v>
      </c>
      <c r="F33" s="152">
        <v>1639.02</v>
      </c>
      <c r="G33" s="152">
        <v>2850.37</v>
      </c>
      <c r="H33" s="152"/>
      <c r="I33" s="1"/>
    </row>
    <row r="34" spans="1:9">
      <c r="A34" s="151">
        <v>39293</v>
      </c>
      <c r="B34" s="152">
        <v>2557.69</v>
      </c>
      <c r="C34" s="152">
        <v>5060.74</v>
      </c>
      <c r="D34" s="152">
        <v>2066.39</v>
      </c>
      <c r="E34" s="152">
        <v>19578.43</v>
      </c>
      <c r="F34" s="152">
        <v>1645.87</v>
      </c>
      <c r="G34" s="152">
        <v>2808.46</v>
      </c>
      <c r="H34" s="153"/>
      <c r="I34" s="1"/>
    </row>
    <row r="35" spans="1:9">
      <c r="A35" s="151">
        <v>39294</v>
      </c>
      <c r="B35" s="152">
        <v>2593.4499999999998</v>
      </c>
      <c r="C35" s="152">
        <v>5168.3500000000004</v>
      </c>
      <c r="D35" s="152">
        <v>2102.98</v>
      </c>
      <c r="E35" s="152">
        <v>20345.689999999999</v>
      </c>
      <c r="F35" s="152">
        <v>1646.09</v>
      </c>
      <c r="G35" s="152">
        <v>2853</v>
      </c>
      <c r="H35" s="153"/>
    </row>
    <row r="36" spans="1:9">
      <c r="A36" s="206" t="s">
        <v>227</v>
      </c>
      <c r="B36" s="209">
        <v>0.1125</v>
      </c>
      <c r="C36" s="209">
        <v>6.9199999999999998E-2</v>
      </c>
      <c r="D36" s="209">
        <v>0.14530000000000001</v>
      </c>
      <c r="E36" s="209">
        <v>0.38879999999999998</v>
      </c>
      <c r="F36" s="209">
        <v>0.64610000000000001</v>
      </c>
      <c r="G36" s="209">
        <v>0.4698</v>
      </c>
      <c r="H36" s="210"/>
    </row>
    <row r="37" spans="1:9">
      <c r="A37" s="243" t="s">
        <v>376</v>
      </c>
      <c r="B37" s="155">
        <v>-1.52E-2</v>
      </c>
      <c r="C37" s="155">
        <v>-1.7600000000000001E-2</v>
      </c>
      <c r="D37" s="155">
        <v>7.0000000000000001E-3</v>
      </c>
      <c r="E37" s="155">
        <v>3.0200000000000001E-2</v>
      </c>
      <c r="F37" s="155">
        <v>1.6799999999999999E-2</v>
      </c>
      <c r="G37" s="155">
        <v>2.9999999999999997E-4</v>
      </c>
      <c r="H37" s="156"/>
    </row>
    <row r="38" spans="1:9">
      <c r="A38" s="157" t="s">
        <v>132</v>
      </c>
      <c r="B38" s="152">
        <v>2710.22</v>
      </c>
      <c r="C38" s="152">
        <v>5432.54</v>
      </c>
      <c r="D38" s="152">
        <v>2201.44</v>
      </c>
      <c r="E38" s="152">
        <v>21615.62</v>
      </c>
      <c r="F38" s="152">
        <v>1646.09</v>
      </c>
      <c r="G38" s="152">
        <v>2882.25</v>
      </c>
      <c r="H38" s="153"/>
    </row>
    <row r="39" spans="1:9">
      <c r="A39" s="158" t="s">
        <v>130</v>
      </c>
      <c r="B39" s="159">
        <v>39275</v>
      </c>
      <c r="C39" s="159">
        <v>39286</v>
      </c>
      <c r="D39" s="159">
        <v>39286</v>
      </c>
      <c r="E39" s="159">
        <v>39286</v>
      </c>
      <c r="F39" s="159">
        <v>39294</v>
      </c>
      <c r="G39" s="159">
        <v>39286</v>
      </c>
      <c r="H39" s="160"/>
    </row>
    <row r="40" spans="1:9">
      <c r="A40" s="154" t="s">
        <v>133</v>
      </c>
      <c r="B40" s="161">
        <v>2557.69</v>
      </c>
      <c r="C40" s="161">
        <v>5060.74</v>
      </c>
      <c r="D40" s="161">
        <v>2059.98</v>
      </c>
      <c r="E40" s="161">
        <v>19578.43</v>
      </c>
      <c r="F40" s="161">
        <v>1519.43</v>
      </c>
      <c r="G40" s="161">
        <v>2772.27</v>
      </c>
      <c r="H40" s="162"/>
    </row>
    <row r="41" spans="1:9">
      <c r="A41" s="163" t="s">
        <v>131</v>
      </c>
      <c r="B41" s="164">
        <v>39293</v>
      </c>
      <c r="C41" s="164">
        <v>39293</v>
      </c>
      <c r="D41" s="164">
        <v>39290</v>
      </c>
      <c r="E41" s="164">
        <v>39293</v>
      </c>
      <c r="F41" s="164">
        <v>39268</v>
      </c>
      <c r="G41" s="164">
        <v>39267</v>
      </c>
      <c r="H41" s="165"/>
    </row>
    <row r="42" spans="1:9">
      <c r="A42" s="157" t="s">
        <v>38</v>
      </c>
      <c r="B42" s="152">
        <v>2710.22</v>
      </c>
      <c r="C42" s="152">
        <v>5432.54</v>
      </c>
      <c r="D42" s="152">
        <v>2201.44</v>
      </c>
      <c r="E42" s="152">
        <v>21615.62</v>
      </c>
      <c r="F42" s="152">
        <v>1847.62</v>
      </c>
      <c r="G42" s="152">
        <v>3071.31</v>
      </c>
      <c r="H42" s="153"/>
    </row>
    <row r="43" spans="1:9">
      <c r="A43" s="158" t="s">
        <v>134</v>
      </c>
      <c r="B43" s="159">
        <v>39275</v>
      </c>
      <c r="C43" s="159">
        <v>39286</v>
      </c>
      <c r="D43" s="159">
        <v>39286</v>
      </c>
      <c r="E43" s="159">
        <v>39286</v>
      </c>
      <c r="F43" s="159">
        <v>39205</v>
      </c>
      <c r="G43" s="159">
        <v>39220</v>
      </c>
      <c r="H43" s="160"/>
    </row>
    <row r="44" spans="1:9">
      <c r="A44" s="154" t="s">
        <v>39</v>
      </c>
      <c r="B44" s="161">
        <v>2277.2399999999998</v>
      </c>
      <c r="C44" s="161">
        <v>4267.78</v>
      </c>
      <c r="D44" s="161">
        <v>1711.72</v>
      </c>
      <c r="E44" s="161">
        <v>15273.06</v>
      </c>
      <c r="F44" s="161">
        <v>998.13</v>
      </c>
      <c r="G44" s="161">
        <v>1942.8</v>
      </c>
      <c r="H44" s="162"/>
    </row>
    <row r="45" spans="1:9">
      <c r="A45" s="163" t="s">
        <v>135</v>
      </c>
      <c r="B45" s="164">
        <v>39092</v>
      </c>
      <c r="C45" s="164">
        <v>39148</v>
      </c>
      <c r="D45" s="164">
        <v>39146</v>
      </c>
      <c r="E45" s="164">
        <v>39146</v>
      </c>
      <c r="F45" s="164">
        <v>39090</v>
      </c>
      <c r="G45" s="164">
        <v>39084</v>
      </c>
      <c r="H45" s="165"/>
    </row>
    <row r="46" spans="1:9">
      <c r="A46" s="157" t="s">
        <v>136</v>
      </c>
      <c r="B46" s="153">
        <v>2710.22</v>
      </c>
      <c r="C46" s="153">
        <v>5432.54</v>
      </c>
      <c r="D46" s="153">
        <v>2201.44</v>
      </c>
      <c r="E46" s="153">
        <v>21615.62</v>
      </c>
      <c r="F46" s="153">
        <v>1847.62</v>
      </c>
      <c r="G46" s="153">
        <v>3071.31</v>
      </c>
      <c r="H46" s="153"/>
    </row>
    <row r="47" spans="1:9">
      <c r="A47" s="158" t="s">
        <v>138</v>
      </c>
      <c r="B47" s="160">
        <v>39275</v>
      </c>
      <c r="C47" s="160">
        <v>39286</v>
      </c>
      <c r="D47" s="160">
        <v>39286</v>
      </c>
      <c r="E47" s="160">
        <v>39286</v>
      </c>
      <c r="F47" s="160">
        <v>39205</v>
      </c>
      <c r="G47" s="160">
        <v>39220</v>
      </c>
      <c r="H47" s="160"/>
    </row>
    <row r="48" spans="1:9">
      <c r="A48" s="154" t="s">
        <v>137</v>
      </c>
      <c r="B48" s="162">
        <v>331.21</v>
      </c>
      <c r="C48" s="162">
        <v>1203.23</v>
      </c>
      <c r="D48" s="162">
        <v>548.76</v>
      </c>
      <c r="E48" s="162">
        <v>957.98</v>
      </c>
      <c r="F48" s="162">
        <v>998.13</v>
      </c>
      <c r="G48" s="162">
        <v>1013.79</v>
      </c>
      <c r="H48" s="162"/>
    </row>
    <row r="49" spans="1:8">
      <c r="A49" s="163" t="s">
        <v>139</v>
      </c>
      <c r="B49" s="165">
        <v>36220</v>
      </c>
      <c r="C49" s="165">
        <v>37155</v>
      </c>
      <c r="D49" s="165">
        <v>37711</v>
      </c>
      <c r="E49" s="165">
        <v>37340</v>
      </c>
      <c r="F49" s="165">
        <v>39090</v>
      </c>
      <c r="G49" s="165">
        <v>38355</v>
      </c>
      <c r="H49" s="165"/>
    </row>
    <row r="66" spans="8:8" ht="15.75">
      <c r="H66" s="71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264" t="s">
        <v>306</v>
      </c>
    </row>
    <row r="3" spans="1:8" ht="14.25">
      <c r="H3" s="265" t="s">
        <v>307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9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29</v>
      </c>
      <c r="C11" s="147" t="s">
        <v>28</v>
      </c>
      <c r="D11" s="147" t="s">
        <v>248</v>
      </c>
      <c r="E11" s="147" t="s">
        <v>30</v>
      </c>
      <c r="F11" s="147" t="s">
        <v>249</v>
      </c>
      <c r="G11" s="147"/>
      <c r="H11" s="147"/>
    </row>
    <row r="12" spans="1:8">
      <c r="A12" s="148" t="s">
        <v>226</v>
      </c>
      <c r="B12" s="149">
        <v>2744.34</v>
      </c>
      <c r="C12" s="149">
        <v>2092.84</v>
      </c>
      <c r="D12" s="149">
        <v>2627.4</v>
      </c>
      <c r="E12" s="149">
        <v>2463.6999999999998</v>
      </c>
      <c r="F12" s="149">
        <v>2557.73</v>
      </c>
      <c r="G12" s="149"/>
      <c r="H12" s="150"/>
    </row>
    <row r="13" spans="1:8">
      <c r="A13" s="242" t="s">
        <v>375</v>
      </c>
      <c r="B13" s="207">
        <v>2595.4</v>
      </c>
      <c r="C13" s="207">
        <v>1885.52</v>
      </c>
      <c r="D13" s="207">
        <v>2546.42</v>
      </c>
      <c r="E13" s="207">
        <v>2274.1799999999998</v>
      </c>
      <c r="F13" s="207">
        <v>2537.5</v>
      </c>
      <c r="G13" s="207"/>
      <c r="H13" s="208"/>
    </row>
    <row r="14" spans="1:8">
      <c r="A14" s="151">
        <v>39265</v>
      </c>
      <c r="B14" s="152">
        <v>2608.16</v>
      </c>
      <c r="C14" s="152">
        <v>1901.13</v>
      </c>
      <c r="D14" s="152">
        <v>2566.09</v>
      </c>
      <c r="E14" s="152">
        <v>2312.4299999999998</v>
      </c>
      <c r="F14" s="152">
        <v>2578.77</v>
      </c>
      <c r="G14" s="152"/>
      <c r="H14" s="153"/>
    </row>
    <row r="15" spans="1:8">
      <c r="A15" s="151">
        <v>39266</v>
      </c>
      <c r="B15" s="152">
        <v>2643.4</v>
      </c>
      <c r="C15" s="152">
        <v>1924.53</v>
      </c>
      <c r="D15" s="152">
        <v>2607.6</v>
      </c>
      <c r="E15" s="152">
        <v>2338.23</v>
      </c>
      <c r="F15" s="152">
        <v>2617.5</v>
      </c>
      <c r="G15" s="152"/>
      <c r="H15" s="153"/>
    </row>
    <row r="16" spans="1:8">
      <c r="A16" s="151">
        <v>39267</v>
      </c>
      <c r="B16" s="152">
        <v>2641.02</v>
      </c>
      <c r="C16" s="152">
        <v>1922.03</v>
      </c>
      <c r="D16" s="152">
        <v>2606.08</v>
      </c>
      <c r="E16" s="152">
        <v>2337.16</v>
      </c>
      <c r="F16" s="152">
        <v>2618.19</v>
      </c>
      <c r="G16" s="152"/>
      <c r="H16" s="153"/>
    </row>
    <row r="17" spans="1:8">
      <c r="A17" s="151">
        <v>39268</v>
      </c>
      <c r="B17" s="152">
        <v>2694.45</v>
      </c>
      <c r="C17" s="152">
        <v>1956.46</v>
      </c>
      <c r="D17" s="152">
        <v>2662.92</v>
      </c>
      <c r="E17" s="152">
        <v>2374.84</v>
      </c>
      <c r="F17" s="152">
        <v>2670.58</v>
      </c>
      <c r="G17" s="152"/>
      <c r="H17" s="153"/>
    </row>
    <row r="18" spans="1:8">
      <c r="A18" s="151">
        <v>39269</v>
      </c>
      <c r="B18" s="152">
        <v>2695.73</v>
      </c>
      <c r="C18" s="152">
        <v>1958.57</v>
      </c>
      <c r="D18" s="152">
        <v>2663.93</v>
      </c>
      <c r="E18" s="152">
        <v>2383.17</v>
      </c>
      <c r="F18" s="152">
        <v>2678.07</v>
      </c>
      <c r="G18" s="152"/>
      <c r="H18" s="153"/>
    </row>
    <row r="19" spans="1:8">
      <c r="A19" s="151">
        <v>39272</v>
      </c>
      <c r="B19" s="152">
        <v>2727.04</v>
      </c>
      <c r="C19" s="152">
        <v>1979.35</v>
      </c>
      <c r="D19" s="152">
        <v>2694.07</v>
      </c>
      <c r="E19" s="152">
        <v>2407.84</v>
      </c>
      <c r="F19" s="152">
        <v>2707.68</v>
      </c>
      <c r="G19" s="152"/>
      <c r="H19" s="153"/>
    </row>
    <row r="20" spans="1:8">
      <c r="A20" s="151">
        <v>39273</v>
      </c>
      <c r="B20" s="152">
        <v>2679.35</v>
      </c>
      <c r="C20" s="152">
        <v>1933.9</v>
      </c>
      <c r="D20" s="152">
        <v>2629.46</v>
      </c>
      <c r="E20" s="152">
        <v>2369.4699999999998</v>
      </c>
      <c r="F20" s="152">
        <v>2661.75</v>
      </c>
      <c r="G20" s="152"/>
      <c r="H20" s="153"/>
    </row>
    <row r="21" spans="1:8">
      <c r="A21" s="151">
        <v>39274</v>
      </c>
      <c r="B21" s="152">
        <v>2712.69</v>
      </c>
      <c r="C21" s="152">
        <v>1953.14</v>
      </c>
      <c r="D21" s="152">
        <v>2651.21</v>
      </c>
      <c r="E21" s="152">
        <v>2401.85</v>
      </c>
      <c r="F21" s="152">
        <v>2693.64</v>
      </c>
      <c r="G21" s="152"/>
      <c r="H21" s="153"/>
    </row>
    <row r="22" spans="1:8">
      <c r="A22" s="151">
        <v>39275</v>
      </c>
      <c r="B22" s="152">
        <v>2798.72</v>
      </c>
      <c r="C22" s="152">
        <v>2019.99</v>
      </c>
      <c r="D22" s="152">
        <v>2743.43</v>
      </c>
      <c r="E22" s="152">
        <v>2482.61</v>
      </c>
      <c r="F22" s="152">
        <v>2785.72</v>
      </c>
      <c r="G22" s="152"/>
      <c r="H22" s="153"/>
    </row>
    <row r="23" spans="1:8">
      <c r="A23" s="151">
        <v>39276</v>
      </c>
      <c r="B23" s="152">
        <v>2818.02</v>
      </c>
      <c r="C23" s="152">
        <v>2029.27</v>
      </c>
      <c r="D23" s="152">
        <v>2757.24</v>
      </c>
      <c r="E23" s="152">
        <v>2495.2800000000002</v>
      </c>
      <c r="F23" s="152">
        <v>2801.17</v>
      </c>
      <c r="G23" s="152"/>
      <c r="H23" s="153"/>
    </row>
    <row r="24" spans="1:8">
      <c r="A24" s="151">
        <v>39279</v>
      </c>
      <c r="B24" s="152">
        <v>2820.14</v>
      </c>
      <c r="C24" s="152">
        <v>2025.26</v>
      </c>
      <c r="D24" s="152">
        <v>2742.02</v>
      </c>
      <c r="E24" s="152">
        <v>2490.36</v>
      </c>
      <c r="F24" s="152">
        <v>2785.7</v>
      </c>
      <c r="G24" s="152"/>
      <c r="H24" s="153"/>
    </row>
    <row r="25" spans="1:8">
      <c r="A25" s="151">
        <v>39280</v>
      </c>
      <c r="B25" s="152">
        <v>2804.76</v>
      </c>
      <c r="C25" s="152">
        <v>2017.57</v>
      </c>
      <c r="D25" s="152">
        <v>2729.88</v>
      </c>
      <c r="E25" s="152">
        <v>2482.61</v>
      </c>
      <c r="F25" s="152">
        <v>2775.28</v>
      </c>
      <c r="G25" s="152"/>
      <c r="H25" s="153"/>
    </row>
    <row r="26" spans="1:8">
      <c r="A26" s="151">
        <v>39281</v>
      </c>
      <c r="B26" s="152">
        <v>2773.02</v>
      </c>
      <c r="C26" s="152">
        <v>1986.33</v>
      </c>
      <c r="D26" s="152">
        <v>2686.14</v>
      </c>
      <c r="E26" s="152">
        <v>2448.87</v>
      </c>
      <c r="F26" s="152">
        <v>2736.06</v>
      </c>
      <c r="G26" s="152"/>
      <c r="H26" s="153"/>
    </row>
    <row r="27" spans="1:8">
      <c r="A27" s="151">
        <v>39282</v>
      </c>
      <c r="B27" s="152">
        <v>2833.58</v>
      </c>
      <c r="C27" s="152">
        <v>2026.42</v>
      </c>
      <c r="D27" s="152">
        <v>2741.47</v>
      </c>
      <c r="E27" s="152">
        <v>2501.0100000000002</v>
      </c>
      <c r="F27" s="152">
        <v>2795.46</v>
      </c>
      <c r="G27" s="152"/>
      <c r="H27" s="153"/>
    </row>
    <row r="28" spans="1:8">
      <c r="A28" s="151">
        <v>39283</v>
      </c>
      <c r="B28" s="152">
        <v>2811.65</v>
      </c>
      <c r="C28" s="152">
        <v>2008.44</v>
      </c>
      <c r="D28" s="152">
        <v>2720.84</v>
      </c>
      <c r="E28" s="152">
        <v>2480.25</v>
      </c>
      <c r="F28" s="152">
        <v>2776.03</v>
      </c>
      <c r="G28" s="152"/>
      <c r="H28" s="153"/>
    </row>
    <row r="29" spans="1:8">
      <c r="A29" s="151">
        <v>39286</v>
      </c>
      <c r="B29" s="152">
        <v>2835.79</v>
      </c>
      <c r="C29" s="152">
        <v>2021.91</v>
      </c>
      <c r="D29" s="152">
        <v>2741.96</v>
      </c>
      <c r="E29" s="152">
        <v>2493.5500000000002</v>
      </c>
      <c r="F29" s="152">
        <v>2793.83</v>
      </c>
      <c r="G29" s="152"/>
      <c r="H29" s="153"/>
    </row>
    <row r="30" spans="1:8">
      <c r="A30" s="151">
        <v>39287</v>
      </c>
      <c r="B30" s="152">
        <v>2783.21</v>
      </c>
      <c r="C30" s="152">
        <v>1988.86</v>
      </c>
      <c r="D30" s="152">
        <v>2704.66</v>
      </c>
      <c r="E30" s="152">
        <v>2454.7399999999998</v>
      </c>
      <c r="F30" s="152">
        <v>2758.02</v>
      </c>
      <c r="G30" s="152"/>
      <c r="H30" s="153"/>
    </row>
    <row r="31" spans="1:8">
      <c r="A31" s="151">
        <v>39288</v>
      </c>
      <c r="B31" s="152">
        <v>2782.29</v>
      </c>
      <c r="C31" s="152">
        <v>1990.52</v>
      </c>
      <c r="D31" s="152">
        <v>2715.09</v>
      </c>
      <c r="E31" s="152">
        <v>2435.5500000000002</v>
      </c>
      <c r="F31" s="152">
        <v>2744.72</v>
      </c>
      <c r="G31" s="152"/>
      <c r="H31" s="153"/>
    </row>
    <row r="32" spans="1:8">
      <c r="A32" s="151">
        <v>39289</v>
      </c>
      <c r="B32" s="152">
        <v>2715.29</v>
      </c>
      <c r="C32" s="152">
        <v>1935.44</v>
      </c>
      <c r="D32" s="152">
        <v>2639.31</v>
      </c>
      <c r="E32" s="152">
        <v>2371.5300000000002</v>
      </c>
      <c r="F32" s="152">
        <v>2671.92</v>
      </c>
      <c r="G32" s="152"/>
      <c r="H32" s="152"/>
    </row>
    <row r="33" spans="1:9">
      <c r="A33" s="151">
        <v>39290</v>
      </c>
      <c r="B33" s="152">
        <v>2662.3</v>
      </c>
      <c r="C33" s="152">
        <v>1912.98</v>
      </c>
      <c r="D33" s="152">
        <v>2613.31</v>
      </c>
      <c r="E33" s="152">
        <v>2332.4699999999998</v>
      </c>
      <c r="F33" s="152">
        <v>2632.58</v>
      </c>
      <c r="G33" s="152"/>
      <c r="H33" s="152"/>
      <c r="I33" s="1"/>
    </row>
    <row r="34" spans="1:9">
      <c r="A34" s="151">
        <v>39293</v>
      </c>
      <c r="B34" s="152">
        <v>2664.96</v>
      </c>
      <c r="C34" s="152">
        <v>1915.76</v>
      </c>
      <c r="D34" s="152">
        <v>2608.86</v>
      </c>
      <c r="E34" s="152">
        <v>2340.15</v>
      </c>
      <c r="F34" s="152">
        <v>2632.91</v>
      </c>
      <c r="G34" s="152"/>
      <c r="H34" s="153"/>
      <c r="I34" s="1"/>
    </row>
    <row r="35" spans="1:9">
      <c r="A35" s="151">
        <v>39294</v>
      </c>
      <c r="B35" s="152">
        <v>2706.38</v>
      </c>
      <c r="C35" s="152">
        <v>1949.57</v>
      </c>
      <c r="D35" s="152">
        <v>2659.33</v>
      </c>
      <c r="E35" s="152">
        <v>2382.83</v>
      </c>
      <c r="F35" s="152">
        <v>2685.42</v>
      </c>
      <c r="G35" s="152"/>
      <c r="H35" s="153"/>
    </row>
    <row r="36" spans="1:9">
      <c r="A36" s="206" t="s">
        <v>227</v>
      </c>
      <c r="B36" s="209">
        <v>-1.38E-2</v>
      </c>
      <c r="C36" s="209">
        <v>-6.8500000000000005E-2</v>
      </c>
      <c r="D36" s="209">
        <v>1.2200000000000001E-2</v>
      </c>
      <c r="E36" s="209">
        <v>-3.2800000000000003E-2</v>
      </c>
      <c r="F36" s="209">
        <v>4.99E-2</v>
      </c>
      <c r="G36" s="209"/>
      <c r="H36" s="210"/>
    </row>
    <row r="37" spans="1:9">
      <c r="A37" s="243" t="s">
        <v>376</v>
      </c>
      <c r="B37" s="155">
        <v>4.2799999999999998E-2</v>
      </c>
      <c r="C37" s="155">
        <v>3.4000000000000002E-2</v>
      </c>
      <c r="D37" s="155">
        <v>4.4299999999999999E-2</v>
      </c>
      <c r="E37" s="155">
        <v>4.7800000000000002E-2</v>
      </c>
      <c r="F37" s="155">
        <v>5.8299999999999998E-2</v>
      </c>
      <c r="G37" s="155"/>
      <c r="H37" s="156"/>
    </row>
    <row r="38" spans="1:9">
      <c r="A38" s="157" t="s">
        <v>132</v>
      </c>
      <c r="B38" s="152">
        <v>2835.79</v>
      </c>
      <c r="C38" s="152">
        <v>2029.27</v>
      </c>
      <c r="D38" s="152">
        <v>2757.24</v>
      </c>
      <c r="E38" s="152">
        <v>2501.0100000000002</v>
      </c>
      <c r="F38" s="152">
        <v>2801.17</v>
      </c>
      <c r="G38" s="152"/>
      <c r="H38" s="153"/>
    </row>
    <row r="39" spans="1:9">
      <c r="A39" s="158" t="s">
        <v>130</v>
      </c>
      <c r="B39" s="159">
        <v>39286</v>
      </c>
      <c r="C39" s="159">
        <v>39276</v>
      </c>
      <c r="D39" s="159">
        <v>39276</v>
      </c>
      <c r="E39" s="159">
        <v>39282</v>
      </c>
      <c r="F39" s="159">
        <v>39276</v>
      </c>
      <c r="G39" s="159"/>
      <c r="H39" s="160"/>
    </row>
    <row r="40" spans="1:9">
      <c r="A40" s="154" t="s">
        <v>133</v>
      </c>
      <c r="B40" s="161">
        <v>2608.16</v>
      </c>
      <c r="C40" s="161">
        <v>1901.13</v>
      </c>
      <c r="D40" s="161">
        <v>2566.09</v>
      </c>
      <c r="E40" s="161">
        <v>2312.4299999999998</v>
      </c>
      <c r="F40" s="161">
        <v>2578.77</v>
      </c>
      <c r="G40" s="161"/>
      <c r="H40" s="162"/>
    </row>
    <row r="41" spans="1:9">
      <c r="A41" s="163" t="s">
        <v>131</v>
      </c>
      <c r="B41" s="164">
        <v>39265</v>
      </c>
      <c r="C41" s="164">
        <v>39265</v>
      </c>
      <c r="D41" s="164">
        <v>39265</v>
      </c>
      <c r="E41" s="164">
        <v>39265</v>
      </c>
      <c r="F41" s="164">
        <v>39265</v>
      </c>
      <c r="G41" s="164"/>
      <c r="H41" s="165"/>
    </row>
    <row r="42" spans="1:9">
      <c r="A42" s="157" t="s">
        <v>38</v>
      </c>
      <c r="B42" s="152">
        <v>2835.79</v>
      </c>
      <c r="C42" s="152">
        <v>2136.73</v>
      </c>
      <c r="D42" s="152">
        <v>2757.24</v>
      </c>
      <c r="E42" s="152">
        <v>2532.2399999999998</v>
      </c>
      <c r="F42" s="152">
        <v>2801.17</v>
      </c>
      <c r="G42" s="152"/>
      <c r="H42" s="153"/>
    </row>
    <row r="43" spans="1:9">
      <c r="A43" s="158" t="s">
        <v>134</v>
      </c>
      <c r="B43" s="159">
        <v>39286</v>
      </c>
      <c r="C43" s="159">
        <v>39084</v>
      </c>
      <c r="D43" s="159">
        <v>39276</v>
      </c>
      <c r="E43" s="159">
        <v>39084</v>
      </c>
      <c r="F43" s="159">
        <v>39276</v>
      </c>
      <c r="G43" s="159"/>
      <c r="H43" s="160"/>
    </row>
    <row r="44" spans="1:9">
      <c r="A44" s="154" t="s">
        <v>39</v>
      </c>
      <c r="B44" s="161">
        <v>2332.89</v>
      </c>
      <c r="C44" s="161">
        <v>1718.62</v>
      </c>
      <c r="D44" s="161">
        <v>2302.37</v>
      </c>
      <c r="E44" s="161">
        <v>2060.9</v>
      </c>
      <c r="F44" s="161">
        <v>2224.6</v>
      </c>
      <c r="G44" s="161"/>
      <c r="H44" s="162"/>
    </row>
    <row r="45" spans="1:9">
      <c r="A45" s="163" t="s">
        <v>135</v>
      </c>
      <c r="B45" s="164">
        <v>39232</v>
      </c>
      <c r="C45" s="164">
        <v>39232</v>
      </c>
      <c r="D45" s="164">
        <v>39146</v>
      </c>
      <c r="E45" s="164">
        <v>39232</v>
      </c>
      <c r="F45" s="164">
        <v>39146</v>
      </c>
      <c r="G45" s="164"/>
      <c r="H45" s="165"/>
    </row>
    <row r="46" spans="1:9">
      <c r="A46" s="157" t="s">
        <v>136</v>
      </c>
      <c r="B46" s="153">
        <v>2835.79</v>
      </c>
      <c r="C46" s="153">
        <v>2269.04</v>
      </c>
      <c r="D46" s="153">
        <v>2757.24</v>
      </c>
      <c r="E46" s="153">
        <v>2576.12</v>
      </c>
      <c r="F46" s="153">
        <v>2801.17</v>
      </c>
      <c r="G46" s="153"/>
      <c r="H46" s="153"/>
    </row>
    <row r="47" spans="1:9">
      <c r="A47" s="158" t="s">
        <v>138</v>
      </c>
      <c r="B47" s="160">
        <v>39286</v>
      </c>
      <c r="C47" s="160">
        <v>38845</v>
      </c>
      <c r="D47" s="160">
        <v>39276</v>
      </c>
      <c r="E47" s="160">
        <v>38845</v>
      </c>
      <c r="F47" s="160">
        <v>39276</v>
      </c>
      <c r="G47" s="160"/>
      <c r="H47" s="160"/>
    </row>
    <row r="48" spans="1:9">
      <c r="A48" s="154" t="s">
        <v>137</v>
      </c>
      <c r="B48" s="162">
        <v>49.27</v>
      </c>
      <c r="C48" s="162">
        <v>84.73</v>
      </c>
      <c r="D48" s="162">
        <v>978.78</v>
      </c>
      <c r="E48" s="162">
        <v>90.4</v>
      </c>
      <c r="F48" s="162">
        <v>939.6</v>
      </c>
      <c r="G48" s="162"/>
      <c r="H48" s="162"/>
    </row>
    <row r="49" spans="1:8">
      <c r="A49" s="163" t="s">
        <v>139</v>
      </c>
      <c r="B49" s="165">
        <v>36070</v>
      </c>
      <c r="C49" s="165">
        <v>36070</v>
      </c>
      <c r="D49" s="165">
        <v>38358</v>
      </c>
      <c r="E49" s="165">
        <v>36070</v>
      </c>
      <c r="F49" s="165">
        <v>38372</v>
      </c>
      <c r="G49" s="165"/>
      <c r="H49" s="165"/>
    </row>
    <row r="66" spans="8:8" ht="15.75">
      <c r="H66" s="71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1.Seite</vt:lpstr>
      <vt:lpstr>Umsätze1</vt:lpstr>
      <vt:lpstr>Umsätze2</vt:lpstr>
      <vt:lpstr>Umsätze3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2007-08-02T15:36:21Z</cp:lastPrinted>
  <dcterms:created xsi:type="dcterms:W3CDTF">1996-10-17T05:27:31Z</dcterms:created>
  <dcterms:modified xsi:type="dcterms:W3CDTF">2016-02-17T09:54:16Z</dcterms:modified>
</cp:coreProperties>
</file>